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cbdc117d07183c/Escritorio/REVISION PLANOS 2024/"/>
    </mc:Choice>
  </mc:AlternateContent>
  <xr:revisionPtr revIDLastSave="0" documentId="8_{79C231A3-6DA0-4E8E-B71F-2DF0CA4D7C61}" xr6:coauthVersionLast="47" xr6:coauthVersionMax="47" xr10:uidLastSave="{00000000-0000-0000-0000-000000000000}"/>
  <bookViews>
    <workbookView xWindow="-108" yWindow="-108" windowWidth="23256" windowHeight="12576" firstSheet="1" activeTab="1" xr2:uid="{E222743A-CD4C-4D4D-B9ED-7A76836E2AAF}"/>
  </bookViews>
  <sheets>
    <sheet name="Tabulador firmas Gue 1 (2)" sheetId="2" state="hidden" r:id="rId1"/>
    <sheet name="Tabulador firmas Gue 1" sheetId="1" r:id="rId2"/>
  </sheets>
  <definedNames>
    <definedName name="_xlnm.Print_Area" localSheetId="1">'Tabulador firmas Gue 1'!$B$1:$T$157</definedName>
    <definedName name="_xlnm.Print_Area" localSheetId="0">'Tabulador firmas Gue 1 (2)'!$A$1:$T$171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9" i="1"/>
  <c r="F21" i="1"/>
  <c r="F22" i="1"/>
  <c r="F23" i="1"/>
  <c r="F25" i="1"/>
  <c r="F26" i="1"/>
  <c r="F27" i="1"/>
  <c r="F28" i="1"/>
  <c r="F31" i="1"/>
  <c r="F33" i="1"/>
  <c r="F34" i="1"/>
  <c r="F35" i="1"/>
  <c r="F37" i="1"/>
  <c r="F38" i="1"/>
  <c r="F39" i="1"/>
  <c r="F41" i="1"/>
  <c r="F42" i="1"/>
  <c r="F43" i="1"/>
  <c r="F49" i="1"/>
  <c r="F50" i="1"/>
  <c r="F51" i="1"/>
  <c r="F52" i="1"/>
  <c r="F53" i="1"/>
  <c r="F54" i="1"/>
  <c r="F57" i="1"/>
  <c r="F58" i="1"/>
  <c r="F59" i="1"/>
  <c r="F60" i="1"/>
  <c r="F61" i="1"/>
  <c r="F64" i="1"/>
  <c r="F65" i="1"/>
  <c r="F66" i="1"/>
  <c r="F67" i="1"/>
  <c r="F68" i="1"/>
  <c r="F69" i="1"/>
  <c r="F70" i="1"/>
  <c r="F71" i="1"/>
  <c r="F72" i="1"/>
  <c r="F73" i="1"/>
  <c r="F74" i="1"/>
  <c r="F17" i="1"/>
  <c r="S51" i="2"/>
  <c r="S52" i="2"/>
  <c r="S47" i="2"/>
  <c r="S40" i="2"/>
  <c r="S41" i="2"/>
  <c r="S42" i="2"/>
  <c r="S43" i="2"/>
  <c r="S35" i="2"/>
  <c r="S36" i="2"/>
  <c r="S30" i="2"/>
  <c r="S31" i="2"/>
  <c r="S25" i="2"/>
  <c r="S26" i="2"/>
  <c r="S19" i="2"/>
  <c r="S20" i="2"/>
  <c r="S21" i="2"/>
  <c r="S50" i="2"/>
  <c r="S46" i="2"/>
  <c r="S39" i="2"/>
  <c r="S34" i="2"/>
  <c r="S29" i="2"/>
  <c r="S24" i="2"/>
  <c r="S18" i="2"/>
  <c r="M82" i="2"/>
  <c r="M83" i="2"/>
  <c r="M76" i="2"/>
  <c r="M77" i="2"/>
  <c r="M72" i="2"/>
  <c r="M73" i="2"/>
  <c r="M68" i="2"/>
  <c r="M69" i="2"/>
  <c r="M60" i="2"/>
  <c r="M61" i="2"/>
  <c r="M62" i="2"/>
  <c r="M55" i="2"/>
  <c r="M56" i="2"/>
  <c r="M57" i="2"/>
  <c r="M49" i="2"/>
  <c r="M50" i="2"/>
  <c r="M51" i="2"/>
  <c r="M44" i="2"/>
  <c r="M45" i="2"/>
  <c r="M37" i="2"/>
  <c r="M38" i="2"/>
  <c r="M39" i="2"/>
  <c r="M40" i="2"/>
  <c r="M32" i="2"/>
  <c r="M33" i="2"/>
  <c r="M27" i="2"/>
  <c r="M28" i="2"/>
  <c r="M22" i="2"/>
  <c r="M23" i="2"/>
  <c r="M18" i="2"/>
  <c r="M81" i="2"/>
  <c r="M75" i="2"/>
  <c r="M71" i="2"/>
  <c r="M67" i="2"/>
  <c r="M65" i="2"/>
  <c r="M59" i="2"/>
  <c r="M54" i="2"/>
  <c r="M48" i="2"/>
  <c r="M43" i="2"/>
  <c r="M36" i="2"/>
  <c r="M31" i="2"/>
  <c r="M26" i="2"/>
  <c r="M21" i="2"/>
  <c r="M17" i="2"/>
  <c r="I19" i="2"/>
  <c r="I17" i="2"/>
  <c r="I65" i="2"/>
  <c r="I66" i="2"/>
  <c r="I67" i="2"/>
  <c r="I71" i="2"/>
  <c r="I72" i="2"/>
  <c r="I73" i="2"/>
  <c r="I74" i="2"/>
  <c r="I78" i="2"/>
  <c r="I79" i="2"/>
  <c r="I80" i="2"/>
  <c r="I81" i="2"/>
  <c r="I85" i="2"/>
  <c r="I86" i="2"/>
  <c r="I87" i="2"/>
  <c r="I18" i="2"/>
  <c r="I20" i="2"/>
  <c r="I23" i="2"/>
  <c r="I24" i="2"/>
  <c r="I25" i="2"/>
  <c r="I28" i="2"/>
  <c r="I29" i="2"/>
  <c r="I32" i="2"/>
  <c r="I33" i="2"/>
  <c r="I34" i="2"/>
  <c r="I37" i="2"/>
  <c r="I38" i="2"/>
  <c r="I39" i="2"/>
  <c r="I42" i="2"/>
  <c r="I43" i="2"/>
  <c r="I48" i="2"/>
  <c r="I49" i="2"/>
  <c r="I50" i="2"/>
  <c r="I53" i="2"/>
  <c r="I54" i="2"/>
  <c r="I55" i="2"/>
  <c r="I58" i="2"/>
  <c r="I59" i="2"/>
  <c r="I84" i="2"/>
  <c r="I77" i="2"/>
  <c r="I70" i="2"/>
  <c r="I64" i="2"/>
  <c r="I57" i="2"/>
  <c r="I52" i="2"/>
  <c r="I47" i="2"/>
  <c r="I41" i="2"/>
  <c r="I36" i="2"/>
  <c r="I31" i="2"/>
  <c r="I27" i="2"/>
  <c r="I22" i="2"/>
  <c r="D65" i="2"/>
  <c r="D66" i="2"/>
  <c r="D67" i="2"/>
  <c r="D68" i="2"/>
  <c r="D69" i="2"/>
  <c r="D70" i="2"/>
  <c r="D71" i="2"/>
  <c r="D72" i="2"/>
  <c r="D73" i="2"/>
  <c r="D74" i="2"/>
  <c r="D64" i="2"/>
  <c r="D17" i="2"/>
  <c r="D22" i="2"/>
  <c r="D23" i="2"/>
  <c r="D26" i="2"/>
  <c r="D27" i="2"/>
  <c r="D28" i="2"/>
  <c r="D34" i="2"/>
  <c r="D35" i="2"/>
  <c r="D38" i="2"/>
  <c r="D39" i="2"/>
  <c r="D42" i="2"/>
  <c r="D43" i="2"/>
  <c r="D50" i="2"/>
  <c r="D51" i="2"/>
  <c r="D52" i="2"/>
  <c r="D53" i="2"/>
  <c r="D54" i="2"/>
  <c r="D58" i="2"/>
  <c r="D59" i="2"/>
  <c r="D60" i="2"/>
  <c r="D61" i="2"/>
  <c r="D57" i="2"/>
  <c r="D49" i="2"/>
  <c r="D41" i="2"/>
  <c r="D37" i="2"/>
  <c r="D33" i="2"/>
  <c r="D31" i="2"/>
  <c r="D25" i="2"/>
  <c r="D21" i="2"/>
  <c r="D18" i="2"/>
  <c r="D19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52" i="2"/>
  <c r="T51" i="2"/>
  <c r="T50" i="2"/>
  <c r="T47" i="2"/>
  <c r="T46" i="2"/>
  <c r="T43" i="2"/>
  <c r="T42" i="2"/>
  <c r="T41" i="2"/>
  <c r="T40" i="2"/>
  <c r="T39" i="2"/>
  <c r="T36" i="2"/>
  <c r="T35" i="2"/>
  <c r="T34" i="2"/>
  <c r="T31" i="2"/>
  <c r="T30" i="2"/>
  <c r="T29" i="2"/>
  <c r="T26" i="2"/>
  <c r="T25" i="2"/>
  <c r="T24" i="2"/>
  <c r="T21" i="2"/>
  <c r="T20" i="2"/>
  <c r="T19" i="2"/>
  <c r="T18" i="2"/>
</calcChain>
</file>

<file path=xl/sharedStrings.xml><?xml version="1.0" encoding="utf-8"?>
<sst xmlns="http://schemas.openxmlformats.org/spreadsheetml/2006/main" count="692" uniqueCount="184">
  <si>
    <t>PLANTA PLANOS GUERRERO</t>
  </si>
  <si>
    <t>DOMICILIO: Ave. De Los Ángeles No. 325 Ote., Col. Cuauhtémoc, San Nicolás De Los Garza, Nuevo Leon C.P. 66452</t>
  </si>
  <si>
    <t>CCT.- 1426/75</t>
  </si>
  <si>
    <t xml:space="preserve">TABULADORES </t>
  </si>
  <si>
    <t>-  Reducción Directa</t>
  </si>
  <si>
    <t>Salario semanal 2023</t>
  </si>
  <si>
    <t>Puesto</t>
  </si>
  <si>
    <t>Nivel</t>
  </si>
  <si>
    <t>Acería Molino 2</t>
  </si>
  <si>
    <t xml:space="preserve"> </t>
  </si>
  <si>
    <t>Operación</t>
  </si>
  <si>
    <t>Acería</t>
  </si>
  <si>
    <t>Recocido</t>
  </si>
  <si>
    <t>-  Servicios Planta</t>
  </si>
  <si>
    <t>Técnico Operador General</t>
  </si>
  <si>
    <t>A</t>
  </si>
  <si>
    <t>Operador de Maniobras</t>
  </si>
  <si>
    <t>Taller Servicios</t>
  </si>
  <si>
    <t>B</t>
  </si>
  <si>
    <t>Operador Horno Recocido</t>
  </si>
  <si>
    <t>Técnico General</t>
  </si>
  <si>
    <t>C</t>
  </si>
  <si>
    <t>Técnico</t>
  </si>
  <si>
    <t>D</t>
  </si>
  <si>
    <t>Tensonivelado</t>
  </si>
  <si>
    <t>Técnico Especialista</t>
  </si>
  <si>
    <t>Técnico Operador</t>
  </si>
  <si>
    <t>Control Operación Tensonivelado</t>
  </si>
  <si>
    <t>Operador Mandrinadora</t>
  </si>
  <si>
    <t>Ayudante Operación Tensonivelado</t>
  </si>
  <si>
    <t>Operador Tensonivelado</t>
  </si>
  <si>
    <t>Mantenimiento Equipo Móvil</t>
  </si>
  <si>
    <t>Técnico Operador Especialista</t>
  </si>
  <si>
    <t>Mantenimiento Especializado Molinos Fríos y Lavados</t>
  </si>
  <si>
    <t>Refractarios y Vías</t>
  </si>
  <si>
    <t>Técnico General en Refractarios</t>
  </si>
  <si>
    <t>Mantenimiento</t>
  </si>
  <si>
    <t>Colada Continua</t>
  </si>
  <si>
    <t>Mantenimiento Especializado Acabado en Frío</t>
  </si>
  <si>
    <t>Técnico en Refractarios</t>
  </si>
  <si>
    <t>Técnico en Entrenamiento</t>
  </si>
  <si>
    <t>Técnico Especialista en Refractarios</t>
  </si>
  <si>
    <t>Tráfico</t>
  </si>
  <si>
    <t>Garrotero</t>
  </si>
  <si>
    <t>Decapado</t>
  </si>
  <si>
    <t>Operador Equipo Móvil Liviano</t>
  </si>
  <si>
    <t>Preparador Materiales Decapado</t>
  </si>
  <si>
    <t>Operador Equipo Móvil Pesado</t>
  </si>
  <si>
    <t>Técnico Medio</t>
  </si>
  <si>
    <t>Soporte Maniobras Decapado</t>
  </si>
  <si>
    <t>Soporte Operación Decapado</t>
  </si>
  <si>
    <t>Conservación Planta</t>
  </si>
  <si>
    <t>Técnico Alimentador Decapado</t>
  </si>
  <si>
    <t>Operario General</t>
  </si>
  <si>
    <t>Técnico Especialista Operador Decapado</t>
  </si>
  <si>
    <t>Operario en Entrenamiento</t>
  </si>
  <si>
    <t xml:space="preserve">Técnico Especialista </t>
  </si>
  <si>
    <t>Técnico General Conservación Planta</t>
  </si>
  <si>
    <t>Mantenimiento Especializado Decapado</t>
  </si>
  <si>
    <t>Técnico Conservación Planta</t>
  </si>
  <si>
    <t>Técnico Especialista Conservación Planta</t>
  </si>
  <si>
    <t>Embarques</t>
  </si>
  <si>
    <t>-   Laminación en Caliente</t>
  </si>
  <si>
    <t>Laminación en Caliente</t>
  </si>
  <si>
    <t>Operario de Primera</t>
  </si>
  <si>
    <r>
      <t xml:space="preserve">    </t>
    </r>
    <r>
      <rPr>
        <b/>
        <u/>
        <sz val="11"/>
        <rFont val="Arial"/>
        <family val="2"/>
      </rPr>
      <t xml:space="preserve"> Molinos Calientes</t>
    </r>
  </si>
  <si>
    <t>Molino Skin-Pass</t>
  </si>
  <si>
    <t>Operador Producto Terminado</t>
  </si>
  <si>
    <t>Sección Molinos Continuos</t>
  </si>
  <si>
    <t>Soporte Maniobras</t>
  </si>
  <si>
    <t xml:space="preserve">Flejador y Acondicionador de Rollos </t>
  </si>
  <si>
    <t>Soporte Operación</t>
  </si>
  <si>
    <t>Manejo de Producto</t>
  </si>
  <si>
    <t>Ayudante Operador Molino</t>
  </si>
  <si>
    <t>Soporte Maniobras Logística</t>
  </si>
  <si>
    <t xml:space="preserve">Técnico General Gruista </t>
  </si>
  <si>
    <t>Operador Molino</t>
  </si>
  <si>
    <t>Calibrador Revisador</t>
  </si>
  <si>
    <t>Técnico Operador Enrollador Final</t>
  </si>
  <si>
    <t>Rectificado Rodillos Lam. en Caliente</t>
  </si>
  <si>
    <t>Técnico Especialista Operación Molino Continuo</t>
  </si>
  <si>
    <t>Sección Molinos Reversibles</t>
  </si>
  <si>
    <t>Ayudante en Cambio de  Rodillos y Trabajos Varios</t>
  </si>
  <si>
    <t>Técnico General Gruista</t>
  </si>
  <si>
    <t>Técnico Operador Tijera</t>
  </si>
  <si>
    <t xml:space="preserve">Técnico Operador Especialista </t>
  </si>
  <si>
    <t>Técnico Esp. Operación Molinos Reversibles</t>
  </si>
  <si>
    <t>Operador Mol. Desbaste No. 1 y Canteador</t>
  </si>
  <si>
    <t>-   Proceso en Frío</t>
  </si>
  <si>
    <t>Nuevo Tabulador del Área de Mantenimiento</t>
  </si>
  <si>
    <t>Horno Planchón</t>
  </si>
  <si>
    <t>Molinos Fríos</t>
  </si>
  <si>
    <t>GMB N4</t>
  </si>
  <si>
    <t xml:space="preserve">   Operario de Primera</t>
  </si>
  <si>
    <t>Facilitador Insumos</t>
  </si>
  <si>
    <t>Mantenimiento Especializado</t>
  </si>
  <si>
    <t>GMB N3</t>
  </si>
  <si>
    <t>Recibidor Despachador</t>
  </si>
  <si>
    <t>Prepardor Rodillos y Maniobras</t>
  </si>
  <si>
    <t>GMB N2</t>
  </si>
  <si>
    <t>Operador Grúas</t>
  </si>
  <si>
    <t>Operador Auxiliares</t>
  </si>
  <si>
    <t>GMB N1</t>
  </si>
  <si>
    <t>Preparador de Carga</t>
  </si>
  <si>
    <t>Técnico Especialista Operador Molinos Fríos</t>
  </si>
  <si>
    <t>GMB Ingreso</t>
  </si>
  <si>
    <t>Operador Horno Planchon</t>
  </si>
  <si>
    <t>TALLER N4</t>
  </si>
  <si>
    <t>Lavados</t>
  </si>
  <si>
    <t>TALLER N3</t>
  </si>
  <si>
    <t>TALLER N2</t>
  </si>
  <si>
    <t>Preparador Materiales Lavados</t>
  </si>
  <si>
    <t>TALLER N1</t>
  </si>
  <si>
    <t xml:space="preserve">   Técnico General</t>
  </si>
  <si>
    <t>Soporte Maniobras Lavados</t>
  </si>
  <si>
    <t>TALLER Ingreso</t>
  </si>
  <si>
    <t>Operador Lavados Lado Entrada</t>
  </si>
  <si>
    <t>GUARDIA N4</t>
  </si>
  <si>
    <t>Técnico Operador Lavados Lado Salida</t>
  </si>
  <si>
    <t>GUARDIA N3</t>
  </si>
  <si>
    <t>GUARDIA N2</t>
  </si>
  <si>
    <t>Rectificado Rodillos</t>
  </si>
  <si>
    <t>GUARDIA N1</t>
  </si>
  <si>
    <t>Soporte Operación Rectificado</t>
  </si>
  <si>
    <t>GUARDIA Ingreso</t>
  </si>
  <si>
    <t>Rectificador Farrel #2</t>
  </si>
  <si>
    <t>Rectificador Farrel #3</t>
  </si>
  <si>
    <t>Rectificador Registrador</t>
  </si>
  <si>
    <t>Energéticos</t>
  </si>
  <si>
    <t>Nuevo Plan de Carrera Operación</t>
  </si>
  <si>
    <t>Rectificador Control Numérico</t>
  </si>
  <si>
    <t>Técnico General en Energéticos</t>
  </si>
  <si>
    <t>Sub
nivel</t>
  </si>
  <si>
    <t>Técnico en Energéticos</t>
  </si>
  <si>
    <t>Técnico Nivel 4</t>
  </si>
  <si>
    <t>Acabado en Frío</t>
  </si>
  <si>
    <t>Técnico Especialista Energéticos</t>
  </si>
  <si>
    <t>Ayudante Alimentador Molinos</t>
  </si>
  <si>
    <t>Alimentador Molinos</t>
  </si>
  <si>
    <t>Técnico Operador Molinos</t>
  </si>
  <si>
    <t>Técnico Nivel 3</t>
  </si>
  <si>
    <t>Técnico Especialista Operador Molinos</t>
  </si>
  <si>
    <t>Técnico Nivel 2</t>
  </si>
  <si>
    <t>Técnico Nivel 1</t>
  </si>
  <si>
    <t>Vigencia del 20 de abril del 2024 al 19 de abril del 2025</t>
  </si>
  <si>
    <t>Trabajadores Beneficiados: 970</t>
  </si>
  <si>
    <t>Salario semanal 2024</t>
  </si>
  <si>
    <t>POR LA EMPRESA</t>
  </si>
  <si>
    <t>POR EL SINDICATO</t>
  </si>
  <si>
    <t>Manuel Hector Martinez Diaz</t>
  </si>
  <si>
    <t xml:space="preserve">Pedro Arturo Meléndez Rodriguez </t>
  </si>
  <si>
    <t>Apoderado Legal</t>
  </si>
  <si>
    <t>Secretario General</t>
  </si>
  <si>
    <t>Rodrigo Piña</t>
  </si>
  <si>
    <t>COMISION REVISORA</t>
  </si>
  <si>
    <t>Rene Enrique Ontiveros Cazares</t>
  </si>
  <si>
    <t xml:space="preserve">Jesus Martinez Perez </t>
  </si>
  <si>
    <t>César Gutiérrez Calzoncit</t>
  </si>
  <si>
    <t>Jose Guadalupe Gonzalez Suarez</t>
  </si>
  <si>
    <t>Artemio Cordova Ramos</t>
  </si>
  <si>
    <t>Jorge Eduardo Esquivel Esparza</t>
  </si>
  <si>
    <t xml:space="preserve">Arturo Alejandro Rosas Martinez </t>
  </si>
  <si>
    <t>TERNIUM MÉXICO, S.A. de C.V.</t>
  </si>
  <si>
    <t xml:space="preserve">Secretario de Trabajo </t>
  </si>
  <si>
    <t xml:space="preserve">Secretario de Organización y Relaciones </t>
  </si>
  <si>
    <t>Secretario de Previsión Social</t>
  </si>
  <si>
    <t>Secretario de Promoción Cultural</t>
  </si>
  <si>
    <t>Secretario Tesorero</t>
  </si>
  <si>
    <t>FENASA</t>
  </si>
  <si>
    <t xml:space="preserve">SINDICATO INDUSTRIAL DE TRABAJADORES DE HYLSA </t>
  </si>
  <si>
    <t>Incremento al salario del 7.0%</t>
  </si>
  <si>
    <t>Enrique Eduardo Rodríguez Esquivel</t>
  </si>
  <si>
    <t>Pablo Villarreal López</t>
  </si>
  <si>
    <t>Irving Gil López</t>
  </si>
  <si>
    <t>Héctor Daniel Loredo Robledo</t>
  </si>
  <si>
    <t>Raúl Gerardo Rodriguez Villarreal</t>
  </si>
  <si>
    <t>LA COMISION ESTA DE ACUERDO EN LA MODIFICACION DE SUS CATEGORIAS.</t>
  </si>
  <si>
    <t>Salario diario 2023</t>
  </si>
  <si>
    <t>Salario diario 2024</t>
  </si>
  <si>
    <t>Ayudante en Cambio de Rodillos y Trabajos Varios</t>
  </si>
  <si>
    <t>Operador Mol. Desbaste No.1 y Canteador</t>
  </si>
  <si>
    <t>LA COMISIÓN ESTA DE ACUERDO EN LA MODIFICACION DE SUS CATEGORIAS.</t>
  </si>
  <si>
    <t>Coordinador del sector acero</t>
  </si>
  <si>
    <t>Asesor sindical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</si>
</sst>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 tint="-0.14999847407452621"/>
      <name val="Arial"/>
      <family val="2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10" fontId="6" fillId="2" borderId="0" xfId="0" applyNumberFormat="1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8" fontId="9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0" borderId="0" xfId="0" applyFont="1"/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indent="1"/>
    </xf>
    <xf numFmtId="0" fontId="9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8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12" fillId="3" borderId="1" xfId="0" applyFont="1" applyFill="1" applyBorder="1" applyAlignment="1">
      <alignment horizontal="center" vertical="top" wrapText="1"/>
    </xf>
    <xf numFmtId="0" fontId="13" fillId="3" borderId="2" xfId="0" quotePrefix="1" applyFont="1" applyFill="1" applyBorder="1" applyAlignment="1">
      <alignment horizontal="center"/>
    </xf>
    <xf numFmtId="0" fontId="9" fillId="2" borderId="4" xfId="0" applyFont="1" applyFill="1" applyBorder="1"/>
    <xf numFmtId="0" fontId="9" fillId="2" borderId="5" xfId="0" applyFont="1" applyFill="1" applyBorder="1"/>
    <xf numFmtId="0" fontId="14" fillId="2" borderId="4" xfId="0" applyFont="1" applyFill="1" applyBorder="1" applyAlignment="1">
      <alignment vertical="top" wrapText="1"/>
    </xf>
    <xf numFmtId="0" fontId="14" fillId="2" borderId="6" xfId="0" applyFont="1" applyFill="1" applyBorder="1" applyAlignment="1">
      <alignment vertical="top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8" fillId="2" borderId="4" xfId="3" applyFont="1" applyFill="1" applyBorder="1" applyAlignment="1">
      <alignment horizontal="center" vertical="center" wrapText="1"/>
    </xf>
    <xf numFmtId="0" fontId="18" fillId="2" borderId="0" xfId="3" applyFont="1" applyFill="1" applyAlignment="1">
      <alignment horizontal="center" vertical="center"/>
    </xf>
    <xf numFmtId="0" fontId="18" fillId="2" borderId="6" xfId="3" applyFont="1" applyFill="1" applyBorder="1" applyAlignment="1">
      <alignment horizontal="center" vertical="center" wrapText="1"/>
    </xf>
    <xf numFmtId="0" fontId="18" fillId="2" borderId="8" xfId="3" applyFont="1" applyFill="1" applyBorder="1" applyAlignment="1">
      <alignment horizontal="center" vertical="center"/>
    </xf>
    <xf numFmtId="8" fontId="9" fillId="2" borderId="0" xfId="1" applyNumberFormat="1" applyFont="1" applyFill="1" applyBorder="1" applyAlignment="1">
      <alignment wrapText="1"/>
    </xf>
    <xf numFmtId="10" fontId="19" fillId="2" borderId="0" xfId="2" applyNumberFormat="1" applyFont="1" applyFill="1" applyBorder="1"/>
    <xf numFmtId="9" fontId="5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left" vertical="center" indent="1"/>
    </xf>
    <xf numFmtId="0" fontId="9" fillId="3" borderId="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top" wrapText="1"/>
    </xf>
    <xf numFmtId="0" fontId="9" fillId="2" borderId="8" xfId="0" applyFont="1" applyFill="1" applyBorder="1"/>
    <xf numFmtId="0" fontId="13" fillId="3" borderId="1" xfId="0" quotePrefix="1" applyFont="1" applyFill="1" applyBorder="1" applyAlignment="1">
      <alignment horizontal="center"/>
    </xf>
    <xf numFmtId="8" fontId="9" fillId="2" borderId="4" xfId="0" applyNumberFormat="1" applyFont="1" applyFill="1" applyBorder="1" applyAlignment="1">
      <alignment horizontal="center"/>
    </xf>
    <xf numFmtId="8" fontId="9" fillId="2" borderId="6" xfId="0" applyNumberFormat="1" applyFont="1" applyFill="1" applyBorder="1" applyAlignment="1">
      <alignment horizontal="center" vertical="center"/>
    </xf>
    <xf numFmtId="0" fontId="16" fillId="3" borderId="0" xfId="0" quotePrefix="1" applyFont="1" applyFill="1" applyAlignment="1">
      <alignment horizontal="center"/>
    </xf>
    <xf numFmtId="0" fontId="16" fillId="3" borderId="5" xfId="0" quotePrefix="1" applyFont="1" applyFill="1" applyBorder="1" applyAlignment="1">
      <alignment horizontal="center"/>
    </xf>
    <xf numFmtId="8" fontId="9" fillId="2" borderId="1" xfId="0" applyNumberFormat="1" applyFont="1" applyFill="1" applyBorder="1" applyAlignment="1">
      <alignment horizontal="center"/>
    </xf>
    <xf numFmtId="8" fontId="9" fillId="2" borderId="4" xfId="0" applyNumberFormat="1" applyFont="1" applyFill="1" applyBorder="1" applyAlignment="1">
      <alignment horizontal="center" vertical="center"/>
    </xf>
    <xf numFmtId="8" fontId="9" fillId="2" borderId="6" xfId="0" applyNumberFormat="1" applyFont="1" applyFill="1" applyBorder="1" applyAlignment="1">
      <alignment horizontal="center"/>
    </xf>
    <xf numFmtId="0" fontId="0" fillId="2" borderId="8" xfId="0" applyFill="1" applyBorder="1"/>
    <xf numFmtId="8" fontId="9" fillId="2" borderId="0" xfId="0" applyNumberFormat="1" applyFont="1" applyFill="1"/>
    <xf numFmtId="8" fontId="9" fillId="2" borderId="5" xfId="0" applyNumberFormat="1" applyFont="1" applyFill="1" applyBorder="1"/>
    <xf numFmtId="8" fontId="9" fillId="2" borderId="2" xfId="0" applyNumberFormat="1" applyFont="1" applyFill="1" applyBorder="1"/>
    <xf numFmtId="8" fontId="9" fillId="2" borderId="7" xfId="0" applyNumberFormat="1" applyFont="1" applyFill="1" applyBorder="1"/>
    <xf numFmtId="0" fontId="4" fillId="2" borderId="8" xfId="0" applyFont="1" applyFill="1" applyBorder="1"/>
    <xf numFmtId="8" fontId="9" fillId="2" borderId="0" xfId="0" applyNumberFormat="1" applyFont="1" applyFill="1" applyAlignment="1">
      <alignment vertical="center"/>
    </xf>
    <xf numFmtId="0" fontId="6" fillId="0" borderId="0" xfId="0" applyFont="1"/>
    <xf numFmtId="164" fontId="6" fillId="0" borderId="0" xfId="0" applyNumberFormat="1" applyFont="1"/>
    <xf numFmtId="10" fontId="6" fillId="0" borderId="0" xfId="0" applyNumberFormat="1" applyFont="1"/>
    <xf numFmtId="8" fontId="9" fillId="4" borderId="0" xfId="0" applyNumberFormat="1" applyFont="1" applyFill="1" applyAlignment="1">
      <alignment horizontal="center"/>
    </xf>
    <xf numFmtId="8" fontId="9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8" fontId="9" fillId="2" borderId="0" xfId="0" applyNumberFormat="1" applyFont="1" applyFill="1" applyAlignment="1">
      <alignment horizontal="left" indent="1"/>
    </xf>
    <xf numFmtId="0" fontId="10" fillId="3" borderId="0" xfId="0" applyFont="1" applyFill="1" applyAlignment="1">
      <alignment horizontal="center" vertical="center" wrapText="1"/>
    </xf>
    <xf numFmtId="0" fontId="13" fillId="3" borderId="3" xfId="0" quotePrefix="1" applyFont="1" applyFill="1" applyBorder="1" applyAlignment="1">
      <alignment horizontal="center"/>
    </xf>
    <xf numFmtId="8" fontId="9" fillId="2" borderId="8" xfId="0" applyNumberFormat="1" applyFont="1" applyFill="1" applyBorder="1" applyAlignment="1">
      <alignment horizontal="center" vertical="center"/>
    </xf>
    <xf numFmtId="8" fontId="9" fillId="2" borderId="3" xfId="0" applyNumberFormat="1" applyFont="1" applyFill="1" applyBorder="1" applyAlignment="1">
      <alignment horizontal="center"/>
    </xf>
    <xf numFmtId="8" fontId="9" fillId="2" borderId="8" xfId="0" applyNumberFormat="1" applyFont="1" applyFill="1" applyBorder="1" applyAlignment="1">
      <alignment horizontal="center"/>
    </xf>
    <xf numFmtId="8" fontId="9" fillId="0" borderId="0" xfId="0" applyNumberFormat="1" applyFont="1" applyAlignment="1">
      <alignment horizontal="center" vertical="center"/>
    </xf>
    <xf numFmtId="0" fontId="13" fillId="3" borderId="1" xfId="0" quotePrefix="1" applyFont="1" applyFill="1" applyBorder="1" applyAlignment="1">
      <alignment horizontal="center" vertical="center"/>
    </xf>
    <xf numFmtId="0" fontId="13" fillId="3" borderId="2" xfId="0" quotePrefix="1" applyFont="1" applyFill="1" applyBorder="1" applyAlignment="1">
      <alignment horizontal="center" vertical="center"/>
    </xf>
    <xf numFmtId="0" fontId="20" fillId="2" borderId="0" xfId="0" applyFont="1" applyFill="1"/>
    <xf numFmtId="164" fontId="21" fillId="0" borderId="0" xfId="0" applyNumberFormat="1" applyFont="1"/>
    <xf numFmtId="8" fontId="22" fillId="2" borderId="0" xfId="0" applyNumberFormat="1" applyFont="1" applyFill="1" applyAlignment="1">
      <alignment horizontal="center"/>
    </xf>
    <xf numFmtId="0" fontId="22" fillId="2" borderId="0" xfId="0" applyFont="1" applyFill="1"/>
    <xf numFmtId="0" fontId="23" fillId="2" borderId="0" xfId="0" applyFont="1" applyFill="1"/>
    <xf numFmtId="0" fontId="21" fillId="2" borderId="0" xfId="0" applyFont="1" applyFill="1"/>
    <xf numFmtId="9" fontId="24" fillId="2" borderId="0" xfId="0" applyNumberFormat="1" applyFont="1" applyFill="1" applyAlignment="1">
      <alignment horizontal="center"/>
    </xf>
    <xf numFmtId="10" fontId="21" fillId="2" borderId="0" xfId="0" applyNumberFormat="1" applyFont="1" applyFill="1"/>
    <xf numFmtId="0" fontId="10" fillId="2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indent="1"/>
    </xf>
    <xf numFmtId="0" fontId="11" fillId="2" borderId="0" xfId="0" applyFont="1" applyFill="1" applyAlignment="1">
      <alignment horizontal="left"/>
    </xf>
  </cellXfs>
  <cellStyles count="4">
    <cellStyle name="Millares" xfId="1" builtinId="3"/>
    <cellStyle name="Normal" xfId="0" builtinId="0"/>
    <cellStyle name="Normal 2" xfId="3" xr:uid="{42550243-60C6-4CC0-B36A-02FCA2FA862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6D08-994C-48D7-AAF0-177CCDDD8594}">
  <sheetPr>
    <pageSetUpPr fitToPage="1"/>
  </sheetPr>
  <dimension ref="A1:AE208"/>
  <sheetViews>
    <sheetView topLeftCell="I1" zoomScale="74" zoomScaleNormal="60" workbookViewId="0">
      <selection activeCell="U56" sqref="U56"/>
    </sheetView>
  </sheetViews>
  <sheetFormatPr baseColWidth="10" defaultColWidth="9.21875" defaultRowHeight="14.4" x14ac:dyDescent="0.3"/>
  <cols>
    <col min="1" max="1" width="35.5546875" style="2" customWidth="1"/>
    <col min="2" max="3" width="8" style="2" customWidth="1"/>
    <col min="4" max="4" width="10.109375" style="2" customWidth="1"/>
    <col min="5" max="5" width="1" style="2" customWidth="1"/>
    <col min="6" max="6" width="29" style="2" customWidth="1"/>
    <col min="7" max="7" width="12.5546875" style="2" customWidth="1"/>
    <col min="8" max="8" width="9.109375" style="2" customWidth="1"/>
    <col min="9" max="9" width="10.21875" style="2" customWidth="1"/>
    <col min="10" max="10" width="29.21875" style="2" customWidth="1"/>
    <col min="11" max="11" width="23.88671875" style="2" customWidth="1"/>
    <col min="12" max="12" width="9.33203125" style="2" customWidth="1"/>
    <col min="13" max="13" width="10.77734375" style="2" customWidth="1"/>
    <col min="14" max="14" width="0.88671875" style="2" customWidth="1"/>
    <col min="15" max="15" width="34" style="2" customWidth="1"/>
    <col min="16" max="16" width="6.109375" style="2" customWidth="1"/>
    <col min="17" max="17" width="10.21875" style="2" customWidth="1"/>
    <col min="18" max="18" width="11.21875" style="2" customWidth="1"/>
    <col min="19" max="19" width="10.21875" style="2" customWidth="1"/>
    <col min="20" max="20" width="11.77734375" style="2" customWidth="1"/>
    <col min="21" max="21" width="12.6640625" style="2" customWidth="1"/>
    <col min="22" max="22" width="4.77734375" style="2" customWidth="1"/>
    <col min="23" max="23" width="31.21875" style="2" customWidth="1"/>
    <col min="24" max="24" width="12.6640625" style="2" customWidth="1"/>
    <col min="25" max="25" width="11.21875" style="2" customWidth="1"/>
    <col min="26" max="26" width="11.77734375" style="2" customWidth="1"/>
    <col min="27" max="27" width="12.6640625" style="2" customWidth="1"/>
    <col min="28" max="28" width="15.77734375" style="2" customWidth="1"/>
    <col min="29" max="29" width="9.21875" style="2"/>
    <col min="30" max="30" width="13.109375" style="2" customWidth="1"/>
    <col min="31" max="31" width="10.6640625" style="2" customWidth="1"/>
    <col min="32" max="16384" width="9.21875" style="2"/>
  </cols>
  <sheetData>
    <row r="1" spans="1:31" ht="32.4" x14ac:dyDescent="0.6">
      <c r="A1" s="89" t="s">
        <v>162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</row>
    <row r="2" spans="1:31" ht="25.8" x14ac:dyDescent="0.5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3"/>
      <c r="V2" s="3"/>
      <c r="W2" s="3"/>
      <c r="X2" s="3"/>
      <c r="Y2" s="3"/>
      <c r="Z2" s="3"/>
      <c r="AA2" s="3"/>
      <c r="AB2" s="3"/>
    </row>
    <row r="3" spans="1:31" ht="3.45" customHeight="1" x14ac:dyDescent="0.3">
      <c r="D3" s="4"/>
    </row>
    <row r="4" spans="1:31" ht="18" x14ac:dyDescent="0.35">
      <c r="A4" s="5" t="s">
        <v>1</v>
      </c>
      <c r="B4" s="5"/>
      <c r="C4" s="5"/>
      <c r="D4" s="6"/>
      <c r="E4" s="6"/>
      <c r="F4" s="6"/>
      <c r="G4" s="6"/>
      <c r="H4" s="6"/>
      <c r="J4" s="6"/>
      <c r="K4" s="6"/>
      <c r="L4" s="6"/>
      <c r="O4" s="6"/>
      <c r="P4" s="6"/>
      <c r="Q4" s="6"/>
      <c r="W4" s="6"/>
      <c r="X4" s="6"/>
    </row>
    <row r="5" spans="1:31" ht="18" x14ac:dyDescent="0.35">
      <c r="A5" s="5" t="s">
        <v>2</v>
      </c>
      <c r="B5" s="5"/>
      <c r="C5" s="5"/>
      <c r="D5" s="6"/>
      <c r="E5" s="6"/>
      <c r="F5" s="6"/>
      <c r="G5" s="6"/>
      <c r="H5" s="6"/>
      <c r="J5" s="6"/>
      <c r="K5" s="6"/>
      <c r="L5" s="6"/>
      <c r="O5" s="6"/>
      <c r="P5" s="6"/>
      <c r="Q5" s="6"/>
      <c r="W5" s="6"/>
      <c r="X5" s="6"/>
    </row>
    <row r="6" spans="1:31" ht="3.45" customHeight="1" x14ac:dyDescent="0.35">
      <c r="A6" s="6"/>
      <c r="B6" s="6"/>
      <c r="C6" s="6"/>
      <c r="D6" s="6"/>
      <c r="E6" s="6"/>
      <c r="F6" s="6"/>
      <c r="G6" s="6"/>
      <c r="H6" s="6"/>
      <c r="J6" s="6"/>
      <c r="K6" s="6"/>
      <c r="L6" s="6"/>
      <c r="O6" s="6"/>
      <c r="P6" s="6"/>
      <c r="Q6" s="6"/>
      <c r="W6" s="6"/>
      <c r="X6" s="6"/>
    </row>
    <row r="7" spans="1:31" ht="18" x14ac:dyDescent="0.35">
      <c r="A7" s="6" t="s">
        <v>144</v>
      </c>
      <c r="B7" s="6"/>
      <c r="C7" s="6"/>
      <c r="D7" s="5"/>
      <c r="E7" s="6"/>
      <c r="F7" s="6"/>
      <c r="G7" s="5"/>
      <c r="H7" s="5"/>
      <c r="J7" s="6"/>
      <c r="K7" s="5"/>
      <c r="L7" s="5"/>
      <c r="O7" s="6"/>
      <c r="P7" s="5"/>
      <c r="Q7" s="5"/>
      <c r="W7" s="6"/>
      <c r="X7" s="5"/>
    </row>
    <row r="8" spans="1:31" ht="18" x14ac:dyDescent="0.35">
      <c r="A8" s="62" t="s">
        <v>170</v>
      </c>
      <c r="B8" s="6"/>
      <c r="C8" s="6"/>
      <c r="D8" s="6"/>
      <c r="E8" s="6"/>
      <c r="F8" s="6"/>
      <c r="G8" s="6"/>
      <c r="H8" s="6"/>
      <c r="J8" s="6"/>
      <c r="K8" s="6"/>
      <c r="L8" s="6"/>
      <c r="O8" s="6"/>
      <c r="P8" s="6"/>
      <c r="Q8" s="6"/>
      <c r="W8" s="6"/>
      <c r="X8" s="6"/>
    </row>
    <row r="9" spans="1:31" ht="18" x14ac:dyDescent="0.35">
      <c r="A9" s="5" t="s">
        <v>145</v>
      </c>
      <c r="B9" s="5"/>
      <c r="C9" s="5"/>
      <c r="D9" s="6"/>
      <c r="E9" s="6"/>
      <c r="F9" s="6"/>
      <c r="G9" s="6"/>
      <c r="H9" s="6"/>
      <c r="J9" s="6"/>
      <c r="K9" s="6"/>
      <c r="L9" s="6"/>
      <c r="O9" s="6"/>
      <c r="P9" s="6"/>
      <c r="Q9" s="6"/>
      <c r="W9" s="6"/>
      <c r="X9" s="6"/>
    </row>
    <row r="10" spans="1:31" ht="3.45" customHeight="1" x14ac:dyDescent="0.3">
      <c r="D10" s="4"/>
    </row>
    <row r="11" spans="1:31" ht="25.8" x14ac:dyDescent="0.5">
      <c r="A11" s="91" t="s">
        <v>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7"/>
      <c r="V11" s="7"/>
      <c r="W11" s="7"/>
      <c r="X11" s="7"/>
      <c r="Y11" s="7"/>
      <c r="Z11" s="7"/>
      <c r="AA11" s="7"/>
      <c r="AB11" s="7"/>
    </row>
    <row r="12" spans="1:31" ht="18" x14ac:dyDescent="0.35">
      <c r="A12" s="5"/>
      <c r="B12" s="5"/>
      <c r="C12" s="5"/>
      <c r="D12" s="8"/>
      <c r="E12" s="6"/>
      <c r="F12" s="6"/>
      <c r="J12" s="6"/>
      <c r="N12" s="8"/>
      <c r="O12" s="6"/>
      <c r="T12" s="64">
        <v>7.0000000000000007E-2</v>
      </c>
      <c r="V12" s="8"/>
      <c r="W12" s="6"/>
      <c r="Z12" s="8"/>
      <c r="AE12" s="8">
        <v>6.5000000000000002E-2</v>
      </c>
    </row>
    <row r="13" spans="1:31" s="10" customFormat="1" ht="43.5" customHeight="1" x14ac:dyDescent="0.25">
      <c r="A13" s="9" t="s">
        <v>4</v>
      </c>
      <c r="C13" s="11" t="s">
        <v>177</v>
      </c>
      <c r="D13" s="67" t="s">
        <v>178</v>
      </c>
      <c r="F13" s="9"/>
      <c r="H13" s="11" t="s">
        <v>177</v>
      </c>
      <c r="I13" s="67" t="s">
        <v>178</v>
      </c>
      <c r="L13" s="11" t="s">
        <v>177</v>
      </c>
      <c r="M13" s="67" t="s">
        <v>178</v>
      </c>
      <c r="N13" s="11"/>
      <c r="Q13" s="11" t="s">
        <v>177</v>
      </c>
      <c r="R13" s="11" t="s">
        <v>5</v>
      </c>
      <c r="S13" s="67" t="s">
        <v>178</v>
      </c>
      <c r="T13" s="11" t="s">
        <v>146</v>
      </c>
      <c r="V13" s="11"/>
    </row>
    <row r="14" spans="1:31" s="10" customFormat="1" ht="13.8" x14ac:dyDescent="0.25">
      <c r="A14" s="12" t="s">
        <v>6</v>
      </c>
      <c r="B14" s="12" t="s">
        <v>7</v>
      </c>
      <c r="C14" s="12"/>
      <c r="F14" s="12" t="s">
        <v>8</v>
      </c>
      <c r="G14" s="12"/>
      <c r="H14" s="12"/>
      <c r="I14" s="13"/>
      <c r="N14" s="13"/>
      <c r="V14" s="13"/>
    </row>
    <row r="15" spans="1:31" s="10" customFormat="1" ht="1.95" customHeight="1" x14ac:dyDescent="0.25">
      <c r="B15" s="12"/>
      <c r="C15" s="12"/>
      <c r="N15" s="13"/>
      <c r="V15" s="13"/>
    </row>
    <row r="16" spans="1:31" s="10" customFormat="1" ht="13.8" x14ac:dyDescent="0.25">
      <c r="A16" s="14" t="s">
        <v>10</v>
      </c>
      <c r="B16" s="15"/>
      <c r="C16" s="15"/>
      <c r="F16" s="15" t="s">
        <v>11</v>
      </c>
      <c r="I16" s="13"/>
      <c r="J16" s="15" t="s">
        <v>12</v>
      </c>
      <c r="M16" s="13"/>
      <c r="N16" s="13"/>
      <c r="O16" s="16" t="s">
        <v>13</v>
      </c>
      <c r="P16" s="15"/>
      <c r="Q16" s="15"/>
      <c r="R16" s="13"/>
      <c r="S16" s="13"/>
      <c r="T16" s="13"/>
      <c r="V16" s="13"/>
    </row>
    <row r="17" spans="1:22" s="10" customFormat="1" ht="13.8" x14ac:dyDescent="0.25">
      <c r="A17" s="17" t="s">
        <v>14</v>
      </c>
      <c r="B17" s="18" t="s">
        <v>15</v>
      </c>
      <c r="C17" s="13">
        <v>313.53428571428566</v>
      </c>
      <c r="D17" s="65">
        <f>C17*1.07</f>
        <v>335.48168571428567</v>
      </c>
      <c r="F17" s="19" t="s">
        <v>14</v>
      </c>
      <c r="G17" s="18" t="s">
        <v>15</v>
      </c>
      <c r="H17" s="13">
        <v>330.32857142857148</v>
      </c>
      <c r="I17" s="65">
        <f>H17*1.07</f>
        <v>353.45157142857153</v>
      </c>
      <c r="J17" s="19" t="s">
        <v>16</v>
      </c>
      <c r="K17" s="19"/>
      <c r="L17" s="68">
        <v>458.08</v>
      </c>
      <c r="M17" s="65">
        <f>L17*1.07</f>
        <v>490.1456</v>
      </c>
      <c r="N17" s="13"/>
      <c r="O17" s="15" t="s">
        <v>17</v>
      </c>
      <c r="P17" s="15"/>
      <c r="Q17" s="15"/>
      <c r="R17" s="13" t="s">
        <v>9</v>
      </c>
      <c r="S17" s="13"/>
      <c r="T17" s="13" t="s">
        <v>9</v>
      </c>
      <c r="V17" s="13"/>
    </row>
    <row r="18" spans="1:22" s="10" customFormat="1" ht="13.8" x14ac:dyDescent="0.25">
      <c r="A18" s="17"/>
      <c r="B18" s="18" t="s">
        <v>18</v>
      </c>
      <c r="C18" s="13">
        <v>330.32857142857148</v>
      </c>
      <c r="D18" s="65">
        <f t="shared" ref="D18:D19" si="0">C18*1.07</f>
        <v>353.45157142857153</v>
      </c>
      <c r="G18" s="18" t="s">
        <v>18</v>
      </c>
      <c r="H18" s="13">
        <v>359.41428571428571</v>
      </c>
      <c r="I18" s="65">
        <f t="shared" ref="I18:I20" si="1">H18*1.07</f>
        <v>384.57328571428576</v>
      </c>
      <c r="J18" s="19" t="s">
        <v>19</v>
      </c>
      <c r="K18" s="19"/>
      <c r="L18" s="68">
        <v>528.99714285714288</v>
      </c>
      <c r="M18" s="65">
        <f>L18*1.07</f>
        <v>566.0269428571429</v>
      </c>
      <c r="N18" s="13"/>
      <c r="O18" s="19" t="s">
        <v>20</v>
      </c>
      <c r="P18" s="19"/>
      <c r="Q18" s="68">
        <v>385.80857142857138</v>
      </c>
      <c r="R18" s="13">
        <v>2700.66</v>
      </c>
      <c r="S18" s="65">
        <f>Q18*1.07</f>
        <v>412.81517142857143</v>
      </c>
      <c r="T18" s="56">
        <f>R18*1.07</f>
        <v>2889.7062000000001</v>
      </c>
      <c r="V18" s="13"/>
    </row>
    <row r="19" spans="1:22" s="10" customFormat="1" ht="13.8" x14ac:dyDescent="0.25">
      <c r="A19" s="17"/>
      <c r="B19" s="18" t="s">
        <v>21</v>
      </c>
      <c r="C19" s="13">
        <v>359.41428571428571</v>
      </c>
      <c r="D19" s="65">
        <f t="shared" si="0"/>
        <v>384.57328571428576</v>
      </c>
      <c r="F19" s="19"/>
      <c r="G19" s="18" t="s">
        <v>21</v>
      </c>
      <c r="H19" s="13">
        <v>385.80857142857138</v>
      </c>
      <c r="I19" s="65">
        <f>H19*1.07</f>
        <v>412.81517142857143</v>
      </c>
      <c r="M19" s="13"/>
      <c r="N19" s="13"/>
      <c r="O19" s="19" t="s">
        <v>22</v>
      </c>
      <c r="Q19" s="68">
        <v>464.52</v>
      </c>
      <c r="R19" s="13">
        <v>3251.64</v>
      </c>
      <c r="S19" s="65">
        <f t="shared" ref="S19:S21" si="2">Q19*1.07</f>
        <v>497.03640000000001</v>
      </c>
      <c r="T19" s="56">
        <f t="shared" ref="T19:T52" si="3">R19*1.07</f>
        <v>3479.2548000000002</v>
      </c>
      <c r="V19" s="13"/>
    </row>
    <row r="20" spans="1:22" s="10" customFormat="1" ht="13.8" x14ac:dyDescent="0.25">
      <c r="A20" s="17"/>
      <c r="B20" s="18"/>
      <c r="C20" s="18"/>
      <c r="D20" s="13"/>
      <c r="F20" s="19"/>
      <c r="G20" s="18" t="s">
        <v>23</v>
      </c>
      <c r="H20" s="13">
        <v>425.68857142857144</v>
      </c>
      <c r="I20" s="65">
        <f t="shared" si="1"/>
        <v>455.48677142857144</v>
      </c>
      <c r="J20" s="15" t="s">
        <v>24</v>
      </c>
      <c r="K20" s="15"/>
      <c r="L20" s="15"/>
      <c r="M20" s="13"/>
      <c r="N20" s="13"/>
      <c r="O20" s="19" t="s">
        <v>25</v>
      </c>
      <c r="P20" s="19"/>
      <c r="Q20" s="68">
        <v>538.74142857142863</v>
      </c>
      <c r="R20" s="13">
        <v>3771.19</v>
      </c>
      <c r="S20" s="65">
        <f t="shared" si="2"/>
        <v>576.45332857142864</v>
      </c>
      <c r="T20" s="56">
        <f t="shared" si="3"/>
        <v>4035.1733000000004</v>
      </c>
      <c r="V20" s="13"/>
    </row>
    <row r="21" spans="1:22" s="10" customFormat="1" ht="13.8" x14ac:dyDescent="0.25">
      <c r="A21" s="17" t="s">
        <v>26</v>
      </c>
      <c r="B21" s="18" t="s">
        <v>15</v>
      </c>
      <c r="C21" s="13">
        <v>385.80857142857138</v>
      </c>
      <c r="D21" s="65">
        <f>C21*1.07</f>
        <v>412.81517142857143</v>
      </c>
      <c r="F21" s="19"/>
      <c r="J21" s="19" t="s">
        <v>27</v>
      </c>
      <c r="K21" s="19"/>
      <c r="L21" s="68">
        <v>446.53000000000003</v>
      </c>
      <c r="M21" s="65">
        <f>L21*1.07</f>
        <v>477.78710000000007</v>
      </c>
      <c r="O21" s="19" t="s">
        <v>28</v>
      </c>
      <c r="P21" s="19"/>
      <c r="Q21" s="68">
        <v>584.92571428571432</v>
      </c>
      <c r="R21" s="13">
        <v>4094.48</v>
      </c>
      <c r="S21" s="65">
        <f t="shared" si="2"/>
        <v>625.87051428571431</v>
      </c>
      <c r="T21" s="56">
        <f t="shared" si="3"/>
        <v>4381.0936000000002</v>
      </c>
    </row>
    <row r="22" spans="1:22" s="10" customFormat="1" ht="13.8" x14ac:dyDescent="0.25">
      <c r="A22" s="17"/>
      <c r="B22" s="18" t="s">
        <v>18</v>
      </c>
      <c r="C22" s="13">
        <v>405.14571428571429</v>
      </c>
      <c r="D22" s="65">
        <f t="shared" ref="D22:D23" si="4">C22*1.07</f>
        <v>433.50591428571431</v>
      </c>
      <c r="F22" s="19" t="s">
        <v>26</v>
      </c>
      <c r="G22" s="18" t="s">
        <v>15</v>
      </c>
      <c r="H22" s="13">
        <v>464.52</v>
      </c>
      <c r="I22" s="65">
        <f>H22*1.07</f>
        <v>497.03640000000001</v>
      </c>
      <c r="J22" s="19" t="s">
        <v>29</v>
      </c>
      <c r="K22" s="19"/>
      <c r="L22" s="68">
        <v>487.76857142857142</v>
      </c>
      <c r="M22" s="65">
        <f t="shared" ref="M22:M23" si="5">L22*1.07</f>
        <v>521.91237142857142</v>
      </c>
      <c r="N22" s="13"/>
      <c r="P22" s="16"/>
      <c r="Q22" s="16"/>
      <c r="R22" s="13" t="s">
        <v>9</v>
      </c>
      <c r="S22" s="13"/>
      <c r="T22" s="56"/>
      <c r="V22" s="13"/>
    </row>
    <row r="23" spans="1:22" s="10" customFormat="1" ht="13.8" x14ac:dyDescent="0.25">
      <c r="A23" s="17"/>
      <c r="B23" s="18" t="s">
        <v>21</v>
      </c>
      <c r="C23" s="13">
        <v>464.52</v>
      </c>
      <c r="D23" s="65">
        <f t="shared" si="4"/>
        <v>497.03640000000001</v>
      </c>
      <c r="F23" s="19"/>
      <c r="G23" s="18" t="s">
        <v>18</v>
      </c>
      <c r="H23" s="13">
        <v>487.76857142857142</v>
      </c>
      <c r="I23" s="65">
        <f t="shared" ref="I23:I25" si="6">H23*1.07</f>
        <v>521.91237142857142</v>
      </c>
      <c r="J23" s="19" t="s">
        <v>30</v>
      </c>
      <c r="K23" s="19"/>
      <c r="L23" s="68">
        <v>584.92571428571432</v>
      </c>
      <c r="M23" s="65">
        <f t="shared" si="5"/>
        <v>625.87051428571431</v>
      </c>
      <c r="N23" s="13"/>
      <c r="O23" s="15" t="s">
        <v>31</v>
      </c>
      <c r="P23" s="15"/>
      <c r="Q23" s="15"/>
      <c r="R23" s="13" t="s">
        <v>9</v>
      </c>
      <c r="S23" s="13"/>
      <c r="T23" s="56"/>
      <c r="V23" s="13"/>
    </row>
    <row r="24" spans="1:22" s="10" customFormat="1" ht="13.8" x14ac:dyDescent="0.25">
      <c r="A24" s="17"/>
      <c r="B24" s="18"/>
      <c r="C24" s="18"/>
      <c r="D24" s="13"/>
      <c r="F24" s="19"/>
      <c r="G24" s="18" t="s">
        <v>21</v>
      </c>
      <c r="H24" s="13">
        <v>565.2828571428571</v>
      </c>
      <c r="I24" s="65">
        <f t="shared" si="6"/>
        <v>604.85265714285708</v>
      </c>
      <c r="M24" s="13"/>
      <c r="N24" s="13"/>
      <c r="O24" s="19" t="s">
        <v>20</v>
      </c>
      <c r="P24" s="19"/>
      <c r="Q24" s="68">
        <v>385.80857142857138</v>
      </c>
      <c r="R24" s="13">
        <v>2700.66</v>
      </c>
      <c r="S24" s="65">
        <f>Q24*1.07</f>
        <v>412.81517142857143</v>
      </c>
      <c r="T24" s="56">
        <f t="shared" si="3"/>
        <v>2889.7062000000001</v>
      </c>
      <c r="V24" s="13"/>
    </row>
    <row r="25" spans="1:22" s="10" customFormat="1" ht="13.8" x14ac:dyDescent="0.25">
      <c r="A25" s="17" t="s">
        <v>32</v>
      </c>
      <c r="B25" s="18" t="s">
        <v>15</v>
      </c>
      <c r="C25" s="13">
        <v>513.70285714285717</v>
      </c>
      <c r="D25" s="65">
        <f>C25*1.07</f>
        <v>549.66205714285718</v>
      </c>
      <c r="F25" s="19"/>
      <c r="G25" s="18" t="s">
        <v>23</v>
      </c>
      <c r="H25" s="13">
        <v>584.92571428571432</v>
      </c>
      <c r="I25" s="65">
        <f t="shared" si="6"/>
        <v>625.87051428571431</v>
      </c>
      <c r="J25" s="15" t="s">
        <v>33</v>
      </c>
      <c r="K25" s="15"/>
      <c r="L25" s="15"/>
      <c r="M25" s="13"/>
      <c r="N25" s="13"/>
      <c r="O25" s="19" t="s">
        <v>22</v>
      </c>
      <c r="Q25" s="68">
        <v>464.52</v>
      </c>
      <c r="R25" s="13">
        <v>3251.64</v>
      </c>
      <c r="S25" s="65">
        <f t="shared" ref="S25:S26" si="7">Q25*1.07</f>
        <v>497.03640000000001</v>
      </c>
      <c r="T25" s="56">
        <f t="shared" si="3"/>
        <v>3479.2548000000002</v>
      </c>
      <c r="V25" s="13"/>
    </row>
    <row r="26" spans="1:22" s="10" customFormat="1" ht="13.8" x14ac:dyDescent="0.25">
      <c r="A26" s="20"/>
      <c r="B26" s="18" t="s">
        <v>18</v>
      </c>
      <c r="C26" s="13">
        <v>565.2828571428571</v>
      </c>
      <c r="D26" s="65">
        <f t="shared" ref="D26:D28" si="8">C26*1.07</f>
        <v>604.85265714285708</v>
      </c>
      <c r="F26" s="19"/>
      <c r="G26" s="18"/>
      <c r="H26" s="18"/>
      <c r="I26" s="13"/>
      <c r="J26" s="19" t="s">
        <v>20</v>
      </c>
      <c r="K26" s="19"/>
      <c r="L26" s="68">
        <v>385.80857142857138</v>
      </c>
      <c r="M26" s="65">
        <f>L26*1.07</f>
        <v>412.81517142857143</v>
      </c>
      <c r="N26" s="13"/>
      <c r="O26" s="19" t="s">
        <v>25</v>
      </c>
      <c r="P26" s="19"/>
      <c r="Q26" s="68">
        <v>538.74142857142863</v>
      </c>
      <c r="R26" s="13">
        <v>3771.19</v>
      </c>
      <c r="S26" s="65">
        <f t="shared" si="7"/>
        <v>576.45332857142864</v>
      </c>
      <c r="T26" s="56">
        <f t="shared" si="3"/>
        <v>4035.1733000000004</v>
      </c>
      <c r="V26" s="13"/>
    </row>
    <row r="27" spans="1:22" s="10" customFormat="1" ht="13.8" x14ac:dyDescent="0.25">
      <c r="A27" s="20"/>
      <c r="B27" s="18" t="s">
        <v>21</v>
      </c>
      <c r="C27" s="13">
        <v>584.92571428571432</v>
      </c>
      <c r="D27" s="65">
        <f t="shared" si="8"/>
        <v>625.87051428571431</v>
      </c>
      <c r="F27" s="19" t="s">
        <v>32</v>
      </c>
      <c r="G27" s="18" t="s">
        <v>15</v>
      </c>
      <c r="H27" s="13">
        <v>628.70857142857142</v>
      </c>
      <c r="I27" s="65">
        <f>H27*1.07</f>
        <v>672.71817142857151</v>
      </c>
      <c r="J27" s="19" t="s">
        <v>22</v>
      </c>
      <c r="L27" s="68">
        <v>464.52</v>
      </c>
      <c r="M27" s="65">
        <f t="shared" ref="M27:M28" si="9">L27*1.07</f>
        <v>497.03640000000001</v>
      </c>
      <c r="N27" s="13"/>
      <c r="R27" s="13" t="s">
        <v>9</v>
      </c>
      <c r="S27" s="13"/>
      <c r="T27" s="56"/>
      <c r="V27" s="13"/>
    </row>
    <row r="28" spans="1:22" s="10" customFormat="1" ht="13.8" x14ac:dyDescent="0.25">
      <c r="A28" s="20"/>
      <c r="B28" s="18" t="s">
        <v>23</v>
      </c>
      <c r="C28" s="13">
        <v>628.70857142857142</v>
      </c>
      <c r="D28" s="65">
        <f t="shared" si="8"/>
        <v>672.71817142857151</v>
      </c>
      <c r="F28" s="19"/>
      <c r="G28" s="18" t="s">
        <v>18</v>
      </c>
      <c r="H28" s="13">
        <v>659.44285714285718</v>
      </c>
      <c r="I28" s="65">
        <f t="shared" ref="I28:I29" si="10">H28*1.07</f>
        <v>705.60385714285724</v>
      </c>
      <c r="J28" s="19" t="s">
        <v>25</v>
      </c>
      <c r="K28" s="19"/>
      <c r="L28" s="68">
        <v>538.74142857142863</v>
      </c>
      <c r="M28" s="65">
        <f t="shared" si="9"/>
        <v>576.45332857142864</v>
      </c>
      <c r="N28" s="13"/>
      <c r="O28" s="15" t="s">
        <v>34</v>
      </c>
      <c r="P28" s="15"/>
      <c r="Q28" s="15"/>
      <c r="R28" s="13" t="s">
        <v>9</v>
      </c>
      <c r="S28" s="13"/>
      <c r="T28" s="56"/>
      <c r="V28" s="13"/>
    </row>
    <row r="29" spans="1:22" s="10" customFormat="1" ht="13.8" x14ac:dyDescent="0.25">
      <c r="F29" s="19"/>
      <c r="G29" s="18" t="s">
        <v>21</v>
      </c>
      <c r="H29" s="13">
        <v>690.33285714285716</v>
      </c>
      <c r="I29" s="65">
        <f t="shared" si="10"/>
        <v>738.65615714285718</v>
      </c>
      <c r="J29" s="19"/>
      <c r="M29" s="13"/>
      <c r="N29" s="13"/>
      <c r="O29" s="19" t="s">
        <v>35</v>
      </c>
      <c r="P29" s="19"/>
      <c r="Q29" s="68">
        <v>385.80857142857138</v>
      </c>
      <c r="R29" s="13">
        <v>2700.66</v>
      </c>
      <c r="S29" s="65">
        <f>Q29*1.07</f>
        <v>412.81517142857143</v>
      </c>
      <c r="T29" s="56">
        <f t="shared" si="3"/>
        <v>2889.7062000000001</v>
      </c>
      <c r="V29" s="13"/>
    </row>
    <row r="30" spans="1:22" s="10" customFormat="1" ht="13.8" x14ac:dyDescent="0.25">
      <c r="A30" s="14" t="s">
        <v>36</v>
      </c>
      <c r="B30" s="15"/>
      <c r="C30" s="15"/>
      <c r="D30" s="13"/>
      <c r="F30" s="15" t="s">
        <v>37</v>
      </c>
      <c r="G30" s="18"/>
      <c r="H30" s="18"/>
      <c r="I30" s="13"/>
      <c r="J30" s="15" t="s">
        <v>38</v>
      </c>
      <c r="K30" s="15"/>
      <c r="L30" s="15"/>
      <c r="M30" s="13"/>
      <c r="N30" s="13"/>
      <c r="O30" s="19" t="s">
        <v>39</v>
      </c>
      <c r="P30" s="19"/>
      <c r="Q30" s="68">
        <v>464.52</v>
      </c>
      <c r="R30" s="13">
        <v>3251.64</v>
      </c>
      <c r="S30" s="65">
        <f t="shared" ref="S30:S31" si="11">Q30*1.07</f>
        <v>497.03640000000001</v>
      </c>
      <c r="T30" s="56">
        <f t="shared" si="3"/>
        <v>3479.2548000000002</v>
      </c>
      <c r="V30" s="13"/>
    </row>
    <row r="31" spans="1:22" s="10" customFormat="1" ht="19.5" customHeight="1" x14ac:dyDescent="0.25">
      <c r="A31" s="17" t="s">
        <v>40</v>
      </c>
      <c r="B31" s="19"/>
      <c r="C31" s="13">
        <v>313.53428571428566</v>
      </c>
      <c r="D31" s="65">
        <f>C31*1.07</f>
        <v>335.48168571428567</v>
      </c>
      <c r="F31" s="19" t="s">
        <v>14</v>
      </c>
      <c r="G31" s="18" t="s">
        <v>15</v>
      </c>
      <c r="H31" s="13">
        <v>330.32857142857148</v>
      </c>
      <c r="I31" s="65">
        <f>H31*1.07</f>
        <v>353.45157142857153</v>
      </c>
      <c r="J31" s="19" t="s">
        <v>20</v>
      </c>
      <c r="K31" s="19"/>
      <c r="L31" s="68">
        <v>385.80857142857138</v>
      </c>
      <c r="M31" s="65">
        <f>L31*1.07</f>
        <v>412.81517142857143</v>
      </c>
      <c r="N31" s="13"/>
      <c r="O31" s="19" t="s">
        <v>41</v>
      </c>
      <c r="P31" s="19"/>
      <c r="Q31" s="68">
        <v>538.74142857142863</v>
      </c>
      <c r="R31" s="13">
        <v>3771.19</v>
      </c>
      <c r="S31" s="66">
        <f t="shared" si="11"/>
        <v>576.45332857142864</v>
      </c>
      <c r="T31" s="56">
        <f t="shared" si="3"/>
        <v>4035.1733000000004</v>
      </c>
      <c r="V31" s="13"/>
    </row>
    <row r="32" spans="1:22" s="10" customFormat="1" ht="13.8" x14ac:dyDescent="0.25">
      <c r="A32" s="17"/>
      <c r="B32" s="18"/>
      <c r="C32" s="18"/>
      <c r="D32" s="13"/>
      <c r="G32" s="18" t="s">
        <v>18</v>
      </c>
      <c r="H32" s="13">
        <v>359.41428571428571</v>
      </c>
      <c r="I32" s="65">
        <f t="shared" ref="I32:I34" si="12">H32*1.07</f>
        <v>384.57328571428576</v>
      </c>
      <c r="J32" s="19" t="s">
        <v>22</v>
      </c>
      <c r="L32" s="68">
        <v>464.52</v>
      </c>
      <c r="M32" s="65">
        <f t="shared" ref="M32:M33" si="13">L32*1.07</f>
        <v>497.03640000000001</v>
      </c>
      <c r="N32" s="13"/>
      <c r="R32" s="13" t="s">
        <v>9</v>
      </c>
      <c r="S32" s="13"/>
      <c r="T32" s="56"/>
      <c r="V32" s="13"/>
    </row>
    <row r="33" spans="1:22" s="10" customFormat="1" ht="13.8" x14ac:dyDescent="0.25">
      <c r="A33" s="17" t="s">
        <v>20</v>
      </c>
      <c r="B33" s="18" t="s">
        <v>15</v>
      </c>
      <c r="C33" s="13">
        <v>330.32857142857148</v>
      </c>
      <c r="D33" s="65">
        <f>C33*1.07</f>
        <v>353.45157142857153</v>
      </c>
      <c r="F33" s="19"/>
      <c r="G33" s="18" t="s">
        <v>21</v>
      </c>
      <c r="H33" s="13">
        <v>385.80857142857138</v>
      </c>
      <c r="I33" s="65">
        <f t="shared" si="12"/>
        <v>412.81517142857143</v>
      </c>
      <c r="J33" s="19" t="s">
        <v>25</v>
      </c>
      <c r="K33" s="19"/>
      <c r="L33" s="68">
        <v>538.74142857142863</v>
      </c>
      <c r="M33" s="65">
        <f t="shared" si="13"/>
        <v>576.45332857142864</v>
      </c>
      <c r="N33" s="13"/>
      <c r="O33" s="15" t="s">
        <v>42</v>
      </c>
      <c r="R33" s="13" t="s">
        <v>9</v>
      </c>
      <c r="S33" s="13"/>
      <c r="T33" s="56"/>
      <c r="V33" s="13"/>
    </row>
    <row r="34" spans="1:22" s="10" customFormat="1" ht="17.55" customHeight="1" x14ac:dyDescent="0.25">
      <c r="A34" s="17"/>
      <c r="B34" s="18" t="s">
        <v>18</v>
      </c>
      <c r="C34" s="13">
        <v>359.41428571428571</v>
      </c>
      <c r="D34" s="65">
        <f t="shared" ref="D34:D35" si="14">C34*1.07</f>
        <v>384.57328571428576</v>
      </c>
      <c r="F34" s="19"/>
      <c r="G34" s="18" t="s">
        <v>23</v>
      </c>
      <c r="H34" s="13">
        <v>425.68857142857144</v>
      </c>
      <c r="I34" s="66">
        <f t="shared" si="12"/>
        <v>455.48677142857144</v>
      </c>
      <c r="J34" s="19"/>
      <c r="M34" s="13"/>
      <c r="N34" s="13"/>
      <c r="O34" s="19" t="s">
        <v>43</v>
      </c>
      <c r="P34" s="19"/>
      <c r="Q34" s="68">
        <v>366.4614285714286</v>
      </c>
      <c r="R34" s="13">
        <v>2565.23</v>
      </c>
      <c r="S34" s="65">
        <f>Q34*1.07</f>
        <v>392.11372857142862</v>
      </c>
      <c r="T34" s="56">
        <f t="shared" si="3"/>
        <v>2744.7961</v>
      </c>
      <c r="V34" s="13"/>
    </row>
    <row r="35" spans="1:22" s="10" customFormat="1" ht="13.8" x14ac:dyDescent="0.25">
      <c r="A35" s="17"/>
      <c r="B35" s="18" t="s">
        <v>21</v>
      </c>
      <c r="C35" s="13">
        <v>405.14571428571429</v>
      </c>
      <c r="D35" s="65">
        <f t="shared" si="14"/>
        <v>433.50591428571431</v>
      </c>
      <c r="F35" s="19"/>
      <c r="J35" s="15" t="s">
        <v>44</v>
      </c>
      <c r="K35" s="15"/>
      <c r="L35" s="15"/>
      <c r="M35" s="13"/>
      <c r="O35" s="19" t="s">
        <v>45</v>
      </c>
      <c r="P35" s="19"/>
      <c r="Q35" s="68">
        <v>405.74571428571426</v>
      </c>
      <c r="R35" s="13">
        <v>2840.22</v>
      </c>
      <c r="S35" s="65">
        <f t="shared" ref="S35:S36" si="15">Q35*1.07</f>
        <v>434.14791428571431</v>
      </c>
      <c r="T35" s="56">
        <f t="shared" si="3"/>
        <v>3039.0353999999998</v>
      </c>
    </row>
    <row r="36" spans="1:22" s="10" customFormat="1" ht="13.8" x14ac:dyDescent="0.25">
      <c r="A36" s="17"/>
      <c r="B36" s="18"/>
      <c r="C36" s="18"/>
      <c r="D36" s="13"/>
      <c r="F36" s="19" t="s">
        <v>26</v>
      </c>
      <c r="G36" s="18" t="s">
        <v>15</v>
      </c>
      <c r="H36" s="13">
        <v>464.52</v>
      </c>
      <c r="I36" s="65">
        <f>H36*1.07</f>
        <v>497.03640000000001</v>
      </c>
      <c r="J36" s="19" t="s">
        <v>46</v>
      </c>
      <c r="K36" s="19"/>
      <c r="L36" s="68">
        <v>335.72428571428571</v>
      </c>
      <c r="M36" s="65">
        <f>L36*1.07</f>
        <v>359.22498571428571</v>
      </c>
      <c r="N36" s="13"/>
      <c r="O36" s="19" t="s">
        <v>47</v>
      </c>
      <c r="P36" s="19"/>
      <c r="Q36" s="68">
        <v>446.53000000000003</v>
      </c>
      <c r="R36" s="13">
        <v>3125.71</v>
      </c>
      <c r="S36" s="65">
        <f t="shared" si="15"/>
        <v>477.78710000000007</v>
      </c>
      <c r="T36" s="56">
        <f t="shared" si="3"/>
        <v>3344.5097000000001</v>
      </c>
      <c r="V36" s="13"/>
    </row>
    <row r="37" spans="1:22" s="10" customFormat="1" ht="13.8" x14ac:dyDescent="0.25">
      <c r="A37" s="17" t="s">
        <v>48</v>
      </c>
      <c r="B37" s="18" t="s">
        <v>15</v>
      </c>
      <c r="C37" s="13">
        <v>425.68857142857144</v>
      </c>
      <c r="D37" s="65">
        <f>C37*1.07</f>
        <v>455.48677142857144</v>
      </c>
      <c r="F37" s="19"/>
      <c r="G37" s="18" t="s">
        <v>18</v>
      </c>
      <c r="H37" s="13">
        <v>513.70285714285717</v>
      </c>
      <c r="I37" s="65">
        <f t="shared" ref="I37:I39" si="16">H37*1.07</f>
        <v>549.66205714285718</v>
      </c>
      <c r="J37" s="19" t="s">
        <v>49</v>
      </c>
      <c r="K37" s="19"/>
      <c r="L37" s="68">
        <v>397.65000000000003</v>
      </c>
      <c r="M37" s="65">
        <f t="shared" ref="M37:M40" si="17">L37*1.07</f>
        <v>425.48550000000006</v>
      </c>
      <c r="N37" s="13"/>
      <c r="O37" s="19"/>
      <c r="R37" s="13" t="s">
        <v>9</v>
      </c>
      <c r="S37" s="13"/>
      <c r="T37" s="56"/>
      <c r="V37" s="13"/>
    </row>
    <row r="38" spans="1:22" s="10" customFormat="1" ht="13.8" x14ac:dyDescent="0.25">
      <c r="A38" s="17"/>
      <c r="B38" s="18" t="s">
        <v>18</v>
      </c>
      <c r="C38" s="13">
        <v>464.52</v>
      </c>
      <c r="D38" s="65">
        <f t="shared" ref="D38:D39" si="18">C38*1.07</f>
        <v>497.03640000000001</v>
      </c>
      <c r="F38" s="19"/>
      <c r="G38" s="18" t="s">
        <v>21</v>
      </c>
      <c r="H38" s="13">
        <v>565.2828571428571</v>
      </c>
      <c r="I38" s="65">
        <f t="shared" si="16"/>
        <v>604.85265714285708</v>
      </c>
      <c r="J38" s="19" t="s">
        <v>50</v>
      </c>
      <c r="K38" s="19"/>
      <c r="L38" s="68">
        <v>446.53000000000003</v>
      </c>
      <c r="M38" s="65">
        <f t="shared" si="17"/>
        <v>477.78710000000007</v>
      </c>
      <c r="N38" s="13"/>
      <c r="O38" s="15" t="s">
        <v>51</v>
      </c>
      <c r="P38" s="15"/>
      <c r="Q38" s="15"/>
      <c r="R38" s="13" t="s">
        <v>9</v>
      </c>
      <c r="S38" s="13"/>
      <c r="T38" s="56"/>
      <c r="V38" s="13"/>
    </row>
    <row r="39" spans="1:22" s="10" customFormat="1" ht="13.8" x14ac:dyDescent="0.25">
      <c r="A39" s="17"/>
      <c r="B39" s="18" t="s">
        <v>21</v>
      </c>
      <c r="C39" s="13">
        <v>487.76857142857142</v>
      </c>
      <c r="D39" s="65">
        <f t="shared" si="18"/>
        <v>521.91237142857142</v>
      </c>
      <c r="F39" s="19"/>
      <c r="G39" s="18" t="s">
        <v>23</v>
      </c>
      <c r="H39" s="13">
        <v>584.92571428571432</v>
      </c>
      <c r="I39" s="65">
        <f t="shared" si="16"/>
        <v>625.87051428571431</v>
      </c>
      <c r="J39" s="19" t="s">
        <v>52</v>
      </c>
      <c r="K39" s="19"/>
      <c r="L39" s="68">
        <v>503.80571428571426</v>
      </c>
      <c r="M39" s="65">
        <f t="shared" si="17"/>
        <v>539.07211428571429</v>
      </c>
      <c r="N39" s="13"/>
      <c r="O39" s="19" t="s">
        <v>53</v>
      </c>
      <c r="P39" s="19"/>
      <c r="Q39" s="68">
        <v>297.79285714285714</v>
      </c>
      <c r="R39" s="13">
        <v>2084.5500000000002</v>
      </c>
      <c r="S39" s="65">
        <f>Q39*1.07</f>
        <v>318.63835714285716</v>
      </c>
      <c r="T39" s="56">
        <f t="shared" si="3"/>
        <v>2230.4685000000004</v>
      </c>
      <c r="V39" s="13"/>
    </row>
    <row r="40" spans="1:22" s="10" customFormat="1" ht="13.8" x14ac:dyDescent="0.25">
      <c r="A40" s="17"/>
      <c r="B40" s="18"/>
      <c r="C40" s="18"/>
      <c r="D40" s="13"/>
      <c r="F40" s="19"/>
      <c r="G40" s="18"/>
      <c r="H40" s="18"/>
      <c r="I40" s="13"/>
      <c r="J40" s="19" t="s">
        <v>54</v>
      </c>
      <c r="K40" s="19"/>
      <c r="L40" s="68">
        <v>565.2828571428571</v>
      </c>
      <c r="M40" s="65">
        <f t="shared" si="17"/>
        <v>604.85265714285708</v>
      </c>
      <c r="N40" s="13"/>
      <c r="O40" s="19" t="s">
        <v>55</v>
      </c>
      <c r="P40" s="19"/>
      <c r="Q40" s="68">
        <v>313.53428571428566</v>
      </c>
      <c r="R40" s="13">
        <v>2194.7399999999998</v>
      </c>
      <c r="S40" s="65">
        <f t="shared" ref="S40:S43" si="19">Q40*1.07</f>
        <v>335.48168571428567</v>
      </c>
      <c r="T40" s="56">
        <f t="shared" si="3"/>
        <v>2348.3717999999999</v>
      </c>
      <c r="V40" s="13"/>
    </row>
    <row r="41" spans="1:22" s="10" customFormat="1" ht="13.8" x14ac:dyDescent="0.25">
      <c r="A41" s="17" t="s">
        <v>56</v>
      </c>
      <c r="B41" s="18" t="s">
        <v>15</v>
      </c>
      <c r="C41" s="13">
        <v>513.70285714285717</v>
      </c>
      <c r="D41" s="65">
        <f>C41*1.07</f>
        <v>549.66205714285718</v>
      </c>
      <c r="F41" s="19" t="s">
        <v>32</v>
      </c>
      <c r="G41" s="18" t="s">
        <v>15</v>
      </c>
      <c r="H41" s="13">
        <v>596.1742857142857</v>
      </c>
      <c r="I41" s="65">
        <f>H41*1.07</f>
        <v>637.90648571428574</v>
      </c>
      <c r="M41" s="13"/>
      <c r="N41" s="13"/>
      <c r="O41" s="19" t="s">
        <v>57</v>
      </c>
      <c r="P41" s="19"/>
      <c r="Q41" s="68">
        <v>349.06285714285713</v>
      </c>
      <c r="R41" s="13">
        <v>2443.44</v>
      </c>
      <c r="S41" s="65">
        <f t="shared" si="19"/>
        <v>373.49725714285717</v>
      </c>
      <c r="T41" s="56">
        <f t="shared" si="3"/>
        <v>2614.4808000000003</v>
      </c>
      <c r="V41" s="13"/>
    </row>
    <row r="42" spans="1:22" s="10" customFormat="1" ht="13.8" x14ac:dyDescent="0.25">
      <c r="A42" s="20"/>
      <c r="B42" s="18" t="s">
        <v>18</v>
      </c>
      <c r="C42" s="13">
        <v>538.74142857142863</v>
      </c>
      <c r="D42" s="65">
        <f t="shared" ref="D42:D43" si="20">C42*1.07</f>
        <v>576.45332857142864</v>
      </c>
      <c r="F42" s="19"/>
      <c r="G42" s="18" t="s">
        <v>18</v>
      </c>
      <c r="H42" s="13">
        <v>616.11</v>
      </c>
      <c r="I42" s="65">
        <f t="shared" ref="I42:I43" si="21">H42*1.07</f>
        <v>659.23770000000002</v>
      </c>
      <c r="J42" s="15" t="s">
        <v>58</v>
      </c>
      <c r="K42" s="15"/>
      <c r="L42" s="15"/>
      <c r="M42" s="13"/>
      <c r="N42" s="13"/>
      <c r="O42" s="19" t="s">
        <v>59</v>
      </c>
      <c r="P42" s="19"/>
      <c r="Q42" s="68">
        <v>405.74571428571426</v>
      </c>
      <c r="R42" s="13">
        <v>2840.22</v>
      </c>
      <c r="S42" s="65">
        <f t="shared" si="19"/>
        <v>434.14791428571431</v>
      </c>
      <c r="T42" s="56">
        <f t="shared" si="3"/>
        <v>3039.0353999999998</v>
      </c>
      <c r="V42" s="13"/>
    </row>
    <row r="43" spans="1:22" s="10" customFormat="1" ht="13.8" x14ac:dyDescent="0.25">
      <c r="A43" s="20"/>
      <c r="B43" s="18" t="s">
        <v>21</v>
      </c>
      <c r="C43" s="13">
        <v>565.2828571428571</v>
      </c>
      <c r="D43" s="65">
        <f t="shared" si="20"/>
        <v>604.85265714285708</v>
      </c>
      <c r="F43" s="19"/>
      <c r="G43" s="18" t="s">
        <v>21</v>
      </c>
      <c r="H43" s="13">
        <v>647.15571428571434</v>
      </c>
      <c r="I43" s="65">
        <f t="shared" si="21"/>
        <v>692.45661428571441</v>
      </c>
      <c r="J43" s="19" t="s">
        <v>20</v>
      </c>
      <c r="K43" s="19"/>
      <c r="L43" s="68">
        <v>385.80857142857138</v>
      </c>
      <c r="M43" s="65">
        <f>L43*1.07</f>
        <v>412.81517142857143</v>
      </c>
      <c r="N43" s="13"/>
      <c r="O43" s="19" t="s">
        <v>60</v>
      </c>
      <c r="P43" s="19"/>
      <c r="Q43" s="68">
        <v>489.56571428571431</v>
      </c>
      <c r="R43" s="13">
        <v>3426.96</v>
      </c>
      <c r="S43" s="65">
        <f t="shared" si="19"/>
        <v>523.83531428571439</v>
      </c>
      <c r="T43" s="56">
        <f t="shared" si="3"/>
        <v>3666.8472000000002</v>
      </c>
      <c r="V43" s="13"/>
    </row>
    <row r="44" spans="1:22" s="10" customFormat="1" ht="13.8" x14ac:dyDescent="0.25">
      <c r="A44" s="21"/>
      <c r="B44" s="9"/>
      <c r="C44" s="9"/>
      <c r="D44" s="13"/>
      <c r="J44" s="19" t="s">
        <v>22</v>
      </c>
      <c r="L44" s="68">
        <v>464.52</v>
      </c>
      <c r="M44" s="65">
        <f t="shared" ref="M44:M45" si="22">L44*1.07</f>
        <v>497.03640000000001</v>
      </c>
      <c r="O44" s="19"/>
      <c r="R44" s="13" t="s">
        <v>9</v>
      </c>
      <c r="S44" s="13"/>
      <c r="T44" s="56"/>
    </row>
    <row r="45" spans="1:22" s="10" customFormat="1" ht="13.8" x14ac:dyDescent="0.25">
      <c r="A45" s="14"/>
      <c r="B45" s="15"/>
      <c r="C45" s="15"/>
      <c r="D45" s="13"/>
      <c r="G45" s="18"/>
      <c r="H45" s="18"/>
      <c r="I45" s="13"/>
      <c r="J45" s="19" t="s">
        <v>25</v>
      </c>
      <c r="K45" s="19"/>
      <c r="L45" s="68">
        <v>538.74142857142863</v>
      </c>
      <c r="M45" s="65">
        <f t="shared" si="22"/>
        <v>576.45332857142864</v>
      </c>
      <c r="N45" s="13"/>
      <c r="O45" s="15" t="s">
        <v>61</v>
      </c>
      <c r="P45" s="15"/>
      <c r="Q45" s="15"/>
      <c r="R45" s="13" t="s">
        <v>9</v>
      </c>
      <c r="S45" s="13"/>
      <c r="T45" s="56"/>
      <c r="V45" s="13"/>
    </row>
    <row r="46" spans="1:22" s="10" customFormat="1" ht="13.5" customHeight="1" x14ac:dyDescent="0.25">
      <c r="A46" s="9" t="s">
        <v>62</v>
      </c>
      <c r="B46" s="9"/>
      <c r="C46" s="9"/>
      <c r="D46" s="13"/>
      <c r="F46" s="15" t="s">
        <v>63</v>
      </c>
      <c r="G46" s="15"/>
      <c r="H46" s="15"/>
      <c r="I46" s="13"/>
      <c r="M46" s="13"/>
      <c r="N46" s="13"/>
      <c r="O46" s="19" t="s">
        <v>64</v>
      </c>
      <c r="P46" s="19"/>
      <c r="Q46" s="68">
        <v>319.08571428571429</v>
      </c>
      <c r="R46" s="13">
        <v>2233.6</v>
      </c>
      <c r="S46" s="65">
        <f>Q46*1.07</f>
        <v>341.4217142857143</v>
      </c>
      <c r="T46" s="56">
        <f t="shared" si="3"/>
        <v>2389.9520000000002</v>
      </c>
      <c r="V46" s="13"/>
    </row>
    <row r="47" spans="1:22" s="10" customFormat="1" ht="13.8" x14ac:dyDescent="0.25">
      <c r="A47" s="15" t="s">
        <v>65</v>
      </c>
      <c r="B47" s="15"/>
      <c r="C47" s="15"/>
      <c r="D47" s="13"/>
      <c r="F47" s="22" t="s">
        <v>14</v>
      </c>
      <c r="G47" s="18" t="s">
        <v>15</v>
      </c>
      <c r="H47" s="13">
        <v>330.32857142857148</v>
      </c>
      <c r="I47" s="65">
        <f>H47*1.07</f>
        <v>353.45157142857153</v>
      </c>
      <c r="J47" s="15" t="s">
        <v>66</v>
      </c>
      <c r="K47" s="15"/>
      <c r="L47" s="15"/>
      <c r="M47" s="13"/>
      <c r="N47" s="13"/>
      <c r="O47" s="19" t="s">
        <v>67</v>
      </c>
      <c r="P47" s="19"/>
      <c r="Q47" s="68">
        <v>418.19714285714286</v>
      </c>
      <c r="R47" s="13">
        <v>2927.38</v>
      </c>
      <c r="S47" s="65">
        <f>Q47*1.07</f>
        <v>447.47094285714292</v>
      </c>
      <c r="T47" s="56">
        <f t="shared" si="3"/>
        <v>3132.2966000000001</v>
      </c>
      <c r="V47" s="13"/>
    </row>
    <row r="48" spans="1:22" s="10" customFormat="1" ht="13.8" x14ac:dyDescent="0.25">
      <c r="A48" s="15" t="s">
        <v>68</v>
      </c>
      <c r="D48" s="13"/>
      <c r="E48" s="23"/>
      <c r="F48" s="24"/>
      <c r="G48" s="25" t="s">
        <v>18</v>
      </c>
      <c r="H48" s="13">
        <v>359.41428571428571</v>
      </c>
      <c r="I48" s="65">
        <f t="shared" ref="I48:I50" si="23">H48*1.07</f>
        <v>384.57328571428576</v>
      </c>
      <c r="J48" s="19" t="s">
        <v>69</v>
      </c>
      <c r="K48" s="19"/>
      <c r="L48" s="68">
        <v>405.74571428571426</v>
      </c>
      <c r="M48" s="65">
        <f>L48*1.07</f>
        <v>434.14791428571431</v>
      </c>
      <c r="N48" s="26"/>
      <c r="O48" s="19"/>
      <c r="R48" s="13" t="s">
        <v>9</v>
      </c>
      <c r="S48" s="13"/>
      <c r="T48" s="56"/>
      <c r="V48" s="26"/>
    </row>
    <row r="49" spans="1:22" s="10" customFormat="1" ht="13.8" x14ac:dyDescent="0.25">
      <c r="A49" s="19" t="s">
        <v>70</v>
      </c>
      <c r="B49" s="15"/>
      <c r="C49" s="13">
        <v>359.41428571428571</v>
      </c>
      <c r="D49" s="65">
        <f>C49*1.07</f>
        <v>384.57328571428576</v>
      </c>
      <c r="F49" s="19"/>
      <c r="G49" s="18" t="s">
        <v>21</v>
      </c>
      <c r="H49" s="13">
        <v>385.80857142857138</v>
      </c>
      <c r="I49" s="65">
        <f t="shared" si="23"/>
        <v>412.81517142857143</v>
      </c>
      <c r="J49" s="92" t="s">
        <v>71</v>
      </c>
      <c r="K49" s="92"/>
      <c r="L49" s="68">
        <v>446.53000000000003</v>
      </c>
      <c r="M49" s="65">
        <f t="shared" ref="M49:M51" si="24">L49*1.07</f>
        <v>477.78710000000007</v>
      </c>
      <c r="N49" s="13"/>
      <c r="O49" s="15" t="s">
        <v>72</v>
      </c>
      <c r="P49" s="15"/>
      <c r="Q49" s="15"/>
      <c r="R49" s="13" t="s">
        <v>9</v>
      </c>
      <c r="S49" s="13"/>
      <c r="T49" s="56"/>
      <c r="V49" s="13"/>
    </row>
    <row r="50" spans="1:22" s="10" customFormat="1" ht="13.8" x14ac:dyDescent="0.25">
      <c r="A50" s="19" t="s">
        <v>71</v>
      </c>
      <c r="B50" s="19"/>
      <c r="C50" s="13">
        <v>405.74571428571426</v>
      </c>
      <c r="D50" s="65">
        <f t="shared" ref="D50:D54" si="25">C50*1.07</f>
        <v>434.14791428571431</v>
      </c>
      <c r="F50" s="19"/>
      <c r="G50" s="18" t="s">
        <v>23</v>
      </c>
      <c r="H50" s="13">
        <v>425.68857142857144</v>
      </c>
      <c r="I50" s="65">
        <f t="shared" si="23"/>
        <v>455.48677142857144</v>
      </c>
      <c r="J50" s="92" t="s">
        <v>73</v>
      </c>
      <c r="K50" s="92"/>
      <c r="L50" s="68">
        <v>528.99714285714288</v>
      </c>
      <c r="M50" s="65">
        <f t="shared" si="24"/>
        <v>566.0269428571429</v>
      </c>
      <c r="N50" s="13"/>
      <c r="O50" s="19" t="s">
        <v>74</v>
      </c>
      <c r="P50" s="19"/>
      <c r="Q50" s="68">
        <v>397.65000000000003</v>
      </c>
      <c r="R50" s="13">
        <v>2783.55</v>
      </c>
      <c r="S50" s="65">
        <f>Q50*1.07</f>
        <v>425.48550000000006</v>
      </c>
      <c r="T50" s="56">
        <f t="shared" si="3"/>
        <v>2978.3985000000002</v>
      </c>
      <c r="V50" s="13"/>
    </row>
    <row r="51" spans="1:22" s="10" customFormat="1" ht="13.8" x14ac:dyDescent="0.25">
      <c r="A51" s="19" t="s">
        <v>75</v>
      </c>
      <c r="B51" s="19"/>
      <c r="C51" s="13">
        <v>425.68857142857144</v>
      </c>
      <c r="D51" s="65">
        <f t="shared" si="25"/>
        <v>455.48677142857144</v>
      </c>
      <c r="F51" s="27"/>
      <c r="G51" s="18"/>
      <c r="H51" s="18"/>
      <c r="I51" s="13"/>
      <c r="J51" s="92" t="s">
        <v>76</v>
      </c>
      <c r="K51" s="92"/>
      <c r="L51" s="68">
        <v>616.11</v>
      </c>
      <c r="M51" s="65">
        <f t="shared" si="24"/>
        <v>659.23770000000002</v>
      </c>
      <c r="N51" s="13"/>
      <c r="O51" s="19" t="s">
        <v>45</v>
      </c>
      <c r="P51" s="19"/>
      <c r="Q51" s="68">
        <v>405.74571428571426</v>
      </c>
      <c r="R51" s="13">
        <v>2840.22</v>
      </c>
      <c r="S51" s="65">
        <f t="shared" ref="S51:S52" si="26">Q51*1.07</f>
        <v>434.14791428571431</v>
      </c>
      <c r="T51" s="56">
        <f t="shared" si="3"/>
        <v>3039.0353999999998</v>
      </c>
      <c r="V51" s="13"/>
    </row>
    <row r="52" spans="1:22" s="10" customFormat="1" ht="13.8" x14ac:dyDescent="0.25">
      <c r="A52" s="19" t="s">
        <v>77</v>
      </c>
      <c r="B52" s="19"/>
      <c r="C52" s="13">
        <v>438.44142857142862</v>
      </c>
      <c r="D52" s="65">
        <f t="shared" si="25"/>
        <v>469.13232857142867</v>
      </c>
      <c r="E52" s="23"/>
      <c r="F52" s="24" t="s">
        <v>26</v>
      </c>
      <c r="G52" s="25" t="s">
        <v>15</v>
      </c>
      <c r="H52" s="13">
        <v>464.52</v>
      </c>
      <c r="I52" s="65">
        <f>H52*1.07</f>
        <v>497.03640000000001</v>
      </c>
      <c r="N52" s="26"/>
      <c r="O52" s="19" t="s">
        <v>47</v>
      </c>
      <c r="P52" s="19"/>
      <c r="Q52" s="68">
        <v>446.53000000000003</v>
      </c>
      <c r="R52" s="13">
        <v>3125.71</v>
      </c>
      <c r="S52" s="65">
        <f t="shared" si="26"/>
        <v>477.78710000000007</v>
      </c>
      <c r="T52" s="56">
        <f t="shared" si="3"/>
        <v>3344.5097000000001</v>
      </c>
      <c r="V52" s="26"/>
    </row>
    <row r="53" spans="1:22" s="10" customFormat="1" ht="13.8" x14ac:dyDescent="0.25">
      <c r="A53" s="19" t="s">
        <v>78</v>
      </c>
      <c r="B53" s="19"/>
      <c r="C53" s="13">
        <v>538.74142857142863</v>
      </c>
      <c r="D53" s="65">
        <f t="shared" si="25"/>
        <v>576.45332857142864</v>
      </c>
      <c r="E53" s="23"/>
      <c r="F53" s="24"/>
      <c r="G53" s="25" t="s">
        <v>18</v>
      </c>
      <c r="H53" s="13">
        <v>487.76857142857142</v>
      </c>
      <c r="I53" s="65">
        <f t="shared" ref="I53:I55" si="27">H53*1.07</f>
        <v>521.91237142857142</v>
      </c>
      <c r="J53" s="15" t="s">
        <v>79</v>
      </c>
      <c r="K53" s="15"/>
      <c r="L53" s="15"/>
      <c r="M53" s="13"/>
      <c r="N53" s="26"/>
      <c r="V53" s="26"/>
    </row>
    <row r="54" spans="1:22" s="10" customFormat="1" ht="13.8" x14ac:dyDescent="0.25">
      <c r="A54" s="19" t="s">
        <v>80</v>
      </c>
      <c r="B54" s="19"/>
      <c r="C54" s="13">
        <v>690.33285714285716</v>
      </c>
      <c r="D54" s="65">
        <f t="shared" si="25"/>
        <v>738.65615714285718</v>
      </c>
      <c r="F54" s="19"/>
      <c r="G54" s="18" t="s">
        <v>21</v>
      </c>
      <c r="H54" s="13">
        <v>565.2828571428571</v>
      </c>
      <c r="I54" s="65">
        <f t="shared" si="27"/>
        <v>604.85265714285708</v>
      </c>
      <c r="J54" s="19" t="s">
        <v>14</v>
      </c>
      <c r="K54" s="18" t="s">
        <v>15</v>
      </c>
      <c r="L54" s="68">
        <v>330.32857142857148</v>
      </c>
      <c r="M54" s="65">
        <f>L54*1.07</f>
        <v>353.45157142857153</v>
      </c>
      <c r="N54" s="13"/>
      <c r="V54" s="13"/>
    </row>
    <row r="55" spans="1:22" s="10" customFormat="1" ht="13.8" x14ac:dyDescent="0.25">
      <c r="B55" s="19"/>
      <c r="C55" s="19"/>
      <c r="F55" s="19"/>
      <c r="G55" s="18" t="s">
        <v>23</v>
      </c>
      <c r="H55" s="13">
        <v>584.92571428571432</v>
      </c>
      <c r="I55" s="65">
        <f t="shared" si="27"/>
        <v>625.87051428571431</v>
      </c>
      <c r="J55" s="19"/>
      <c r="K55" s="18" t="s">
        <v>18</v>
      </c>
      <c r="L55" s="68">
        <v>359.41428571428571</v>
      </c>
      <c r="M55" s="65">
        <f t="shared" ref="M55:M57" si="28">L55*1.07</f>
        <v>384.57328571428576</v>
      </c>
      <c r="N55" s="13"/>
      <c r="V55" s="13"/>
    </row>
    <row r="56" spans="1:22" s="10" customFormat="1" ht="13.8" x14ac:dyDescent="0.25">
      <c r="A56" s="15" t="s">
        <v>81</v>
      </c>
      <c r="D56" s="13"/>
      <c r="E56" s="23"/>
      <c r="F56" s="24"/>
      <c r="G56" s="25"/>
      <c r="H56" s="25"/>
      <c r="I56" s="26"/>
      <c r="J56" s="19"/>
      <c r="K56" s="18" t="s">
        <v>21</v>
      </c>
      <c r="L56" s="68">
        <v>385.80857142857138</v>
      </c>
      <c r="M56" s="65">
        <f t="shared" si="28"/>
        <v>412.81517142857143</v>
      </c>
      <c r="N56" s="26"/>
      <c r="V56" s="26"/>
    </row>
    <row r="57" spans="1:22" s="10" customFormat="1" ht="13.8" x14ac:dyDescent="0.25">
      <c r="A57" s="19" t="s">
        <v>82</v>
      </c>
      <c r="B57" s="15"/>
      <c r="C57" s="13">
        <v>324.3314285714286</v>
      </c>
      <c r="D57" s="65">
        <f>C57*1.07</f>
        <v>347.03462857142864</v>
      </c>
      <c r="F57" s="22" t="s">
        <v>32</v>
      </c>
      <c r="G57" s="18" t="s">
        <v>15</v>
      </c>
      <c r="H57" s="13">
        <v>628.70857142857142</v>
      </c>
      <c r="I57" s="65">
        <f>H57*1.07</f>
        <v>672.71817142857151</v>
      </c>
      <c r="J57" s="19"/>
      <c r="K57" s="18" t="s">
        <v>23</v>
      </c>
      <c r="L57" s="68">
        <v>425.68857142857144</v>
      </c>
      <c r="M57" s="65">
        <f t="shared" si="28"/>
        <v>455.48677142857144</v>
      </c>
      <c r="N57" s="13"/>
      <c r="V57" s="13"/>
    </row>
    <row r="58" spans="1:22" s="10" customFormat="1" ht="13.8" x14ac:dyDescent="0.25">
      <c r="A58" s="19" t="s">
        <v>83</v>
      </c>
      <c r="B58" s="19"/>
      <c r="C58" s="13">
        <v>425.68857142857144</v>
      </c>
      <c r="D58" s="65">
        <f t="shared" ref="D58:D61" si="29">C58*1.07</f>
        <v>455.48677142857144</v>
      </c>
      <c r="F58" s="19"/>
      <c r="G58" s="18" t="s">
        <v>18</v>
      </c>
      <c r="H58" s="13">
        <v>659.44285714285718</v>
      </c>
      <c r="I58" s="65">
        <f t="shared" ref="I58:I59" si="30">H58*1.07</f>
        <v>705.60385714285724</v>
      </c>
      <c r="J58" s="19"/>
      <c r="K58" s="18"/>
      <c r="L58" s="18"/>
      <c r="M58" s="13"/>
      <c r="N58" s="13"/>
      <c r="V58" s="13"/>
    </row>
    <row r="59" spans="1:22" s="10" customFormat="1" ht="13.8" x14ac:dyDescent="0.25">
      <c r="A59" s="19" t="s">
        <v>84</v>
      </c>
      <c r="B59" s="19"/>
      <c r="C59" s="13">
        <v>487.76857142857142</v>
      </c>
      <c r="D59" s="65">
        <f t="shared" si="29"/>
        <v>521.91237142857142</v>
      </c>
      <c r="E59" s="23"/>
      <c r="F59" s="24"/>
      <c r="G59" s="25" t="s">
        <v>21</v>
      </c>
      <c r="H59" s="13">
        <v>690.33285714285716</v>
      </c>
      <c r="I59" s="65">
        <f t="shared" si="30"/>
        <v>738.65615714285718</v>
      </c>
      <c r="J59" s="19" t="s">
        <v>85</v>
      </c>
      <c r="K59" s="18" t="s">
        <v>15</v>
      </c>
      <c r="L59" s="68">
        <v>513.70285714285717</v>
      </c>
      <c r="M59" s="65">
        <f>L59*1.07</f>
        <v>549.66205714285718</v>
      </c>
      <c r="N59" s="26"/>
      <c r="V59" s="26"/>
    </row>
    <row r="60" spans="1:22" s="10" customFormat="1" ht="13.8" x14ac:dyDescent="0.25">
      <c r="A60" s="19" t="s">
        <v>86</v>
      </c>
      <c r="B60" s="19"/>
      <c r="C60" s="13">
        <v>628.70857142857142</v>
      </c>
      <c r="D60" s="65">
        <f t="shared" si="29"/>
        <v>672.71817142857151</v>
      </c>
      <c r="J60" s="19"/>
      <c r="K60" s="18" t="s">
        <v>18</v>
      </c>
      <c r="L60" s="68">
        <v>565.2828571428571</v>
      </c>
      <c r="M60" s="65">
        <f t="shared" ref="M60:M62" si="31">L60*1.07</f>
        <v>604.85265714285708</v>
      </c>
      <c r="N60" s="13"/>
      <c r="V60" s="13"/>
    </row>
    <row r="61" spans="1:22" s="10" customFormat="1" ht="27.6" x14ac:dyDescent="0.3">
      <c r="A61" s="43" t="s">
        <v>87</v>
      </c>
      <c r="B61" s="19"/>
      <c r="C61" s="26">
        <v>659.44285714285718</v>
      </c>
      <c r="D61" s="66">
        <f t="shared" si="29"/>
        <v>705.60385714285724</v>
      </c>
      <c r="F61" s="9" t="s">
        <v>88</v>
      </c>
      <c r="G61" s="12"/>
      <c r="H61" s="12"/>
      <c r="I61" s="13"/>
      <c r="J61" s="19"/>
      <c r="K61" s="25" t="s">
        <v>21</v>
      </c>
      <c r="L61" s="68">
        <v>584.92571428571432</v>
      </c>
      <c r="M61" s="65">
        <f t="shared" si="31"/>
        <v>625.87051428571431</v>
      </c>
      <c r="N61" s="13"/>
      <c r="O61" s="28" t="s">
        <v>89</v>
      </c>
      <c r="P61" s="44"/>
      <c r="Q61" s="44"/>
      <c r="R61" s="47">
        <v>2023</v>
      </c>
      <c r="S61" s="70"/>
      <c r="T61" s="29">
        <v>2024</v>
      </c>
      <c r="V61" s="13"/>
    </row>
    <row r="62" spans="1:22" s="10" customFormat="1" ht="13.8" x14ac:dyDescent="0.25">
      <c r="B62" s="19"/>
      <c r="C62" s="19"/>
      <c r="J62" s="19"/>
      <c r="K62" s="18" t="s">
        <v>23</v>
      </c>
      <c r="L62" s="68">
        <v>628.70857142857142</v>
      </c>
      <c r="M62" s="65">
        <f t="shared" si="31"/>
        <v>672.71817142857151</v>
      </c>
      <c r="N62" s="13"/>
      <c r="O62" s="30"/>
      <c r="P62" s="45"/>
      <c r="Q62" s="45"/>
      <c r="R62" s="30"/>
      <c r="T62" s="31"/>
      <c r="V62" s="13"/>
    </row>
    <row r="63" spans="1:22" s="10" customFormat="1" ht="13.8" x14ac:dyDescent="0.25">
      <c r="A63" s="15" t="s">
        <v>90</v>
      </c>
      <c r="D63" s="13"/>
      <c r="F63" s="15" t="s">
        <v>91</v>
      </c>
      <c r="G63" s="15"/>
      <c r="H63" s="15"/>
      <c r="I63" s="13"/>
      <c r="K63" s="18"/>
      <c r="L63" s="18"/>
      <c r="M63" s="13"/>
      <c r="N63" s="13"/>
      <c r="O63" s="32" t="s">
        <v>92</v>
      </c>
      <c r="R63" s="48">
        <v>4885.7700000000004</v>
      </c>
      <c r="S63" s="13"/>
      <c r="T63" s="57">
        <f>R63*1.07</f>
        <v>5227.773900000001</v>
      </c>
      <c r="V63" s="13"/>
    </row>
    <row r="64" spans="1:22" s="10" customFormat="1" ht="13.8" x14ac:dyDescent="0.25">
      <c r="A64" s="10" t="s">
        <v>93</v>
      </c>
      <c r="B64" s="15"/>
      <c r="C64" s="13">
        <v>319.08571428571429</v>
      </c>
      <c r="D64" s="65">
        <f>C64*1.07</f>
        <v>341.4217142857143</v>
      </c>
      <c r="F64" s="19" t="s">
        <v>94</v>
      </c>
      <c r="G64" s="19"/>
      <c r="H64" s="13">
        <v>324.3314285714286</v>
      </c>
      <c r="I64" s="65">
        <f>H64*1.07</f>
        <v>347.03462857142864</v>
      </c>
      <c r="J64" s="15" t="s">
        <v>95</v>
      </c>
      <c r="K64" s="15"/>
      <c r="L64" s="15"/>
      <c r="M64" s="13"/>
      <c r="N64" s="13"/>
      <c r="O64" s="32" t="s">
        <v>96</v>
      </c>
      <c r="R64" s="48">
        <v>3701.8</v>
      </c>
      <c r="S64" s="13"/>
      <c r="T64" s="57">
        <f t="shared" ref="T64:T77" si="32">R64*1.07</f>
        <v>3960.9260000000004</v>
      </c>
      <c r="V64" s="13"/>
    </row>
    <row r="65" spans="1:22" s="10" customFormat="1" ht="13.8" x14ac:dyDescent="0.25">
      <c r="A65" s="19" t="s">
        <v>97</v>
      </c>
      <c r="C65" s="13">
        <v>397.65000000000003</v>
      </c>
      <c r="D65" s="65">
        <f t="shared" ref="D65:D74" si="33">C65*1.07</f>
        <v>425.48550000000006</v>
      </c>
      <c r="F65" s="19" t="s">
        <v>98</v>
      </c>
      <c r="G65" s="19"/>
      <c r="H65" s="13">
        <v>405.74571428571426</v>
      </c>
      <c r="I65" s="65">
        <f t="shared" ref="I65:I67" si="34">H65*1.07</f>
        <v>434.14791428571431</v>
      </c>
      <c r="J65" s="19" t="s">
        <v>40</v>
      </c>
      <c r="K65" s="19"/>
      <c r="L65" s="68">
        <v>313.53428571428566</v>
      </c>
      <c r="M65" s="65">
        <f>L65*1.07</f>
        <v>335.48168571428567</v>
      </c>
      <c r="N65" s="13"/>
      <c r="O65" s="32" t="s">
        <v>99</v>
      </c>
      <c r="R65" s="48">
        <v>3030.26</v>
      </c>
      <c r="S65" s="13"/>
      <c r="T65" s="57">
        <f t="shared" si="32"/>
        <v>3242.3782000000006</v>
      </c>
      <c r="V65" s="13"/>
    </row>
    <row r="66" spans="1:22" s="10" customFormat="1" ht="13.8" x14ac:dyDescent="0.25">
      <c r="A66" s="19" t="s">
        <v>100</v>
      </c>
      <c r="B66" s="19"/>
      <c r="C66" s="13">
        <v>425.68857142857144</v>
      </c>
      <c r="D66" s="65">
        <f t="shared" si="33"/>
        <v>455.48677142857144</v>
      </c>
      <c r="F66" s="19" t="s">
        <v>101</v>
      </c>
      <c r="G66" s="19"/>
      <c r="H66" s="13">
        <v>503.80571428571426</v>
      </c>
      <c r="I66" s="65">
        <f t="shared" si="34"/>
        <v>539.07211428571429</v>
      </c>
      <c r="J66" s="19"/>
      <c r="K66" s="18"/>
      <c r="L66" s="18"/>
      <c r="M66" s="13"/>
      <c r="N66" s="13"/>
      <c r="O66" s="32" t="s">
        <v>102</v>
      </c>
      <c r="R66" s="48">
        <v>2706.51</v>
      </c>
      <c r="S66" s="13"/>
      <c r="T66" s="57">
        <f t="shared" si="32"/>
        <v>2895.9657000000002</v>
      </c>
      <c r="V66" s="13"/>
    </row>
    <row r="67" spans="1:22" s="10" customFormat="1" ht="13.8" x14ac:dyDescent="0.25">
      <c r="A67" s="19" t="s">
        <v>103</v>
      </c>
      <c r="B67" s="19"/>
      <c r="C67" s="13">
        <v>467.07285714285717</v>
      </c>
      <c r="D67" s="65">
        <f t="shared" si="33"/>
        <v>499.7679571428572</v>
      </c>
      <c r="F67" s="19" t="s">
        <v>104</v>
      </c>
      <c r="G67" s="19"/>
      <c r="H67" s="13">
        <v>659.44285714285718</v>
      </c>
      <c r="I67" s="65">
        <f t="shared" si="34"/>
        <v>705.60385714285724</v>
      </c>
      <c r="J67" s="19" t="s">
        <v>20</v>
      </c>
      <c r="K67" s="18" t="s">
        <v>15</v>
      </c>
      <c r="L67" s="68">
        <v>330.32857142857148</v>
      </c>
      <c r="M67" s="65">
        <f>L67*1.07</f>
        <v>353.45157142857153</v>
      </c>
      <c r="N67" s="13"/>
      <c r="O67" s="32" t="s">
        <v>105</v>
      </c>
      <c r="R67" s="48">
        <v>2416.06</v>
      </c>
      <c r="S67" s="13"/>
      <c r="T67" s="57">
        <f t="shared" si="32"/>
        <v>2585.1842000000001</v>
      </c>
      <c r="V67" s="13"/>
    </row>
    <row r="68" spans="1:22" s="10" customFormat="1" ht="13.8" x14ac:dyDescent="0.25">
      <c r="A68" s="19" t="s">
        <v>106</v>
      </c>
      <c r="B68" s="19"/>
      <c r="C68" s="13">
        <v>584.92571428571432</v>
      </c>
      <c r="D68" s="65">
        <f t="shared" si="33"/>
        <v>625.87051428571431</v>
      </c>
      <c r="F68" s="19"/>
      <c r="G68" s="19"/>
      <c r="H68" s="19"/>
      <c r="I68" s="13"/>
      <c r="J68" s="19"/>
      <c r="K68" s="18" t="s">
        <v>18</v>
      </c>
      <c r="L68" s="68">
        <v>359.41428571428571</v>
      </c>
      <c r="M68" s="65">
        <f t="shared" ref="M68:M69" si="35">L68*1.07</f>
        <v>384.57328571428576</v>
      </c>
      <c r="N68" s="13"/>
      <c r="O68" s="32" t="s">
        <v>107</v>
      </c>
      <c r="R68" s="48">
        <v>4395.5200000000004</v>
      </c>
      <c r="S68" s="13"/>
      <c r="T68" s="57">
        <f t="shared" si="32"/>
        <v>4703.2064000000009</v>
      </c>
      <c r="V68" s="13"/>
    </row>
    <row r="69" spans="1:22" s="10" customFormat="1" ht="13.8" x14ac:dyDescent="0.25">
      <c r="A69" s="19" t="s">
        <v>20</v>
      </c>
      <c r="B69" s="19"/>
      <c r="C69" s="13">
        <v>385.80857142857138</v>
      </c>
      <c r="D69" s="65">
        <f t="shared" si="33"/>
        <v>412.81517142857143</v>
      </c>
      <c r="F69" s="15" t="s">
        <v>108</v>
      </c>
      <c r="I69" s="13"/>
      <c r="J69" s="19"/>
      <c r="K69" s="18" t="s">
        <v>21</v>
      </c>
      <c r="L69" s="68">
        <v>405.14571428571429</v>
      </c>
      <c r="M69" s="65">
        <f t="shared" si="35"/>
        <v>433.50591428571431</v>
      </c>
      <c r="N69" s="13"/>
      <c r="O69" s="32" t="s">
        <v>109</v>
      </c>
      <c r="R69" s="48">
        <v>3514.94</v>
      </c>
      <c r="S69" s="13"/>
      <c r="T69" s="57">
        <f t="shared" si="32"/>
        <v>3760.9858000000004</v>
      </c>
      <c r="V69" s="13"/>
    </row>
    <row r="70" spans="1:22" s="10" customFormat="1" ht="13.8" x14ac:dyDescent="0.25">
      <c r="A70" s="19" t="s">
        <v>22</v>
      </c>
      <c r="B70" s="19"/>
      <c r="C70" s="13">
        <v>464.52</v>
      </c>
      <c r="D70" s="65">
        <f t="shared" si="33"/>
        <v>497.03640000000001</v>
      </c>
      <c r="F70" s="19" t="s">
        <v>64</v>
      </c>
      <c r="G70" s="19"/>
      <c r="H70" s="13">
        <v>319.08571428571429</v>
      </c>
      <c r="I70" s="65">
        <f>H70*1.07</f>
        <v>341.4217142857143</v>
      </c>
      <c r="J70" s="19"/>
      <c r="K70" s="18"/>
      <c r="L70" s="18"/>
      <c r="M70" s="13"/>
      <c r="N70" s="13"/>
      <c r="O70" s="32" t="s">
        <v>110</v>
      </c>
      <c r="R70" s="48">
        <v>3030.26</v>
      </c>
      <c r="S70" s="13"/>
      <c r="T70" s="57">
        <f t="shared" si="32"/>
        <v>3242.3782000000006</v>
      </c>
      <c r="V70" s="13"/>
    </row>
    <row r="71" spans="1:22" s="10" customFormat="1" ht="15.75" customHeight="1" x14ac:dyDescent="0.25">
      <c r="A71" s="19" t="s">
        <v>25</v>
      </c>
      <c r="C71" s="13">
        <v>538.74142857142863</v>
      </c>
      <c r="D71" s="65">
        <f t="shared" si="33"/>
        <v>576.45332857142864</v>
      </c>
      <c r="F71" s="19" t="s">
        <v>111</v>
      </c>
      <c r="G71" s="19"/>
      <c r="H71" s="13">
        <v>335.72428571428571</v>
      </c>
      <c r="I71" s="65">
        <f t="shared" ref="I71:I74" si="36">H71*1.07</f>
        <v>359.22498571428571</v>
      </c>
      <c r="J71" s="19" t="s">
        <v>48</v>
      </c>
      <c r="K71" s="18" t="s">
        <v>15</v>
      </c>
      <c r="L71" s="68">
        <v>425.68857142857144</v>
      </c>
      <c r="M71" s="65">
        <f>L71*1.07</f>
        <v>455.48677142857144</v>
      </c>
      <c r="N71" s="13"/>
      <c r="O71" s="32" t="s">
        <v>112</v>
      </c>
      <c r="R71" s="48">
        <v>2706.51</v>
      </c>
      <c r="S71" s="13"/>
      <c r="T71" s="57">
        <f t="shared" si="32"/>
        <v>2895.9657000000002</v>
      </c>
      <c r="V71" s="13"/>
    </row>
    <row r="72" spans="1:22" s="10" customFormat="1" ht="13.8" x14ac:dyDescent="0.25">
      <c r="A72" s="10" t="s">
        <v>113</v>
      </c>
      <c r="B72" s="19"/>
      <c r="C72" s="13">
        <v>385.80857142857138</v>
      </c>
      <c r="D72" s="65">
        <f t="shared" si="33"/>
        <v>412.81517142857143</v>
      </c>
      <c r="F72" s="19" t="s">
        <v>114</v>
      </c>
      <c r="G72" s="19"/>
      <c r="H72" s="13">
        <v>405.74571428571426</v>
      </c>
      <c r="I72" s="65">
        <f t="shared" si="36"/>
        <v>434.14791428571431</v>
      </c>
      <c r="J72" s="19"/>
      <c r="K72" s="18" t="s">
        <v>18</v>
      </c>
      <c r="L72" s="68">
        <v>464.52</v>
      </c>
      <c r="M72" s="65">
        <f t="shared" ref="M72:M73" si="37">L72*1.07</f>
        <v>497.03640000000001</v>
      </c>
      <c r="N72" s="13"/>
      <c r="O72" s="32" t="s">
        <v>115</v>
      </c>
      <c r="R72" s="48">
        <v>2416.06</v>
      </c>
      <c r="S72" s="13"/>
      <c r="T72" s="57">
        <f t="shared" si="32"/>
        <v>2585.1842000000001</v>
      </c>
      <c r="V72" s="13"/>
    </row>
    <row r="73" spans="1:22" s="10" customFormat="1" ht="13.8" x14ac:dyDescent="0.25">
      <c r="A73" s="19" t="s">
        <v>22</v>
      </c>
      <c r="C73" s="13">
        <v>464.52</v>
      </c>
      <c r="D73" s="65">
        <f t="shared" si="33"/>
        <v>497.03640000000001</v>
      </c>
      <c r="F73" s="19" t="s">
        <v>116</v>
      </c>
      <c r="G73" s="19"/>
      <c r="H73" s="13">
        <v>467.07285714285717</v>
      </c>
      <c r="I73" s="65">
        <f t="shared" si="36"/>
        <v>499.7679571428572</v>
      </c>
      <c r="J73" s="19"/>
      <c r="K73" s="25" t="s">
        <v>21</v>
      </c>
      <c r="L73" s="68">
        <v>487.76857142857142</v>
      </c>
      <c r="M73" s="65">
        <f t="shared" si="37"/>
        <v>521.91237142857142</v>
      </c>
      <c r="N73" s="13"/>
      <c r="O73" s="32" t="s">
        <v>117</v>
      </c>
      <c r="R73" s="48">
        <v>3870.15</v>
      </c>
      <c r="S73" s="13"/>
      <c r="T73" s="57">
        <f t="shared" si="32"/>
        <v>4141.0605000000005</v>
      </c>
      <c r="V73" s="13"/>
    </row>
    <row r="74" spans="1:22" s="10" customFormat="1" ht="13.8" x14ac:dyDescent="0.25">
      <c r="A74" s="19" t="s">
        <v>25</v>
      </c>
      <c r="C74" s="13">
        <v>538.74142857142863</v>
      </c>
      <c r="D74" s="65">
        <f t="shared" si="33"/>
        <v>576.45332857142864</v>
      </c>
      <c r="F74" s="19" t="s">
        <v>118</v>
      </c>
      <c r="G74" s="19"/>
      <c r="H74" s="13">
        <v>513.70285714285717</v>
      </c>
      <c r="I74" s="65">
        <f t="shared" si="36"/>
        <v>549.66205714285718</v>
      </c>
      <c r="J74" s="19"/>
      <c r="K74" s="18"/>
      <c r="L74" s="18"/>
      <c r="M74" s="13"/>
      <c r="N74" s="13"/>
      <c r="O74" s="32" t="s">
        <v>119</v>
      </c>
      <c r="R74" s="48">
        <v>3424.29</v>
      </c>
      <c r="S74" s="13"/>
      <c r="T74" s="57">
        <f t="shared" si="32"/>
        <v>3663.9903000000004</v>
      </c>
      <c r="V74" s="13"/>
    </row>
    <row r="75" spans="1:22" s="10" customFormat="1" ht="13.8" x14ac:dyDescent="0.25">
      <c r="A75" s="21"/>
      <c r="B75" s="19"/>
      <c r="C75" s="19"/>
      <c r="I75" s="13"/>
      <c r="J75" s="19" t="s">
        <v>56</v>
      </c>
      <c r="K75" s="18" t="s">
        <v>15</v>
      </c>
      <c r="L75" s="68">
        <v>513.70285714285717</v>
      </c>
      <c r="M75" s="65">
        <f>L75*1.07</f>
        <v>549.66205714285718</v>
      </c>
      <c r="N75" s="13"/>
      <c r="O75" s="32" t="s">
        <v>120</v>
      </c>
      <c r="R75" s="48">
        <v>3030.26</v>
      </c>
      <c r="S75" s="13"/>
      <c r="T75" s="57">
        <f t="shared" si="32"/>
        <v>3242.3782000000006</v>
      </c>
      <c r="V75" s="13"/>
    </row>
    <row r="76" spans="1:22" s="10" customFormat="1" ht="13.8" x14ac:dyDescent="0.25">
      <c r="A76" s="14"/>
      <c r="B76" s="9"/>
      <c r="C76" s="9"/>
      <c r="D76" s="13"/>
      <c r="F76" s="15" t="s">
        <v>121</v>
      </c>
      <c r="G76" s="15"/>
      <c r="H76" s="15"/>
      <c r="I76" s="13"/>
      <c r="J76" s="19"/>
      <c r="K76" s="18" t="s">
        <v>18</v>
      </c>
      <c r="L76" s="68">
        <v>538.74142857142863</v>
      </c>
      <c r="M76" s="65">
        <f t="shared" ref="M76:M77" si="38">L76*1.07</f>
        <v>576.45332857142864</v>
      </c>
      <c r="N76" s="13"/>
      <c r="O76" s="32" t="s">
        <v>122</v>
      </c>
      <c r="R76" s="48">
        <v>2706.51</v>
      </c>
      <c r="S76" s="13"/>
      <c r="T76" s="57">
        <f t="shared" si="32"/>
        <v>2895.9657000000002</v>
      </c>
      <c r="V76" s="13"/>
    </row>
    <row r="77" spans="1:22" s="10" customFormat="1" ht="13.8" x14ac:dyDescent="0.25">
      <c r="F77" s="19" t="s">
        <v>123</v>
      </c>
      <c r="G77" s="19"/>
      <c r="H77" s="13">
        <v>418.19714285714286</v>
      </c>
      <c r="I77" s="65">
        <f>H77*1.07</f>
        <v>447.47094285714292</v>
      </c>
      <c r="J77" s="19"/>
      <c r="K77" s="18" t="s">
        <v>21</v>
      </c>
      <c r="L77" s="68">
        <v>565.2828571428571</v>
      </c>
      <c r="M77" s="65">
        <f t="shared" si="38"/>
        <v>604.85265714285708</v>
      </c>
      <c r="N77" s="13"/>
      <c r="O77" s="33" t="s">
        <v>124</v>
      </c>
      <c r="P77" s="46"/>
      <c r="Q77" s="46"/>
      <c r="R77" s="49">
        <v>2416.06</v>
      </c>
      <c r="S77" s="71"/>
      <c r="T77" s="59">
        <f t="shared" si="32"/>
        <v>2585.1842000000001</v>
      </c>
      <c r="V77" s="13"/>
    </row>
    <row r="78" spans="1:22" s="10" customFormat="1" ht="13.8" x14ac:dyDescent="0.25">
      <c r="F78" s="19" t="s">
        <v>125</v>
      </c>
      <c r="G78" s="19"/>
      <c r="H78" s="13">
        <v>503.80571428571426</v>
      </c>
      <c r="I78" s="65">
        <f t="shared" ref="I78:I81" si="39">H78*1.07</f>
        <v>539.07211428571429</v>
      </c>
      <c r="N78" s="13"/>
      <c r="O78" s="19"/>
      <c r="P78" s="18"/>
      <c r="Q78" s="18"/>
      <c r="R78" s="13"/>
      <c r="S78" s="13"/>
      <c r="T78" s="13"/>
      <c r="V78" s="13"/>
    </row>
    <row r="79" spans="1:22" s="10" customFormat="1" ht="13.8" x14ac:dyDescent="0.25">
      <c r="D79" s="11"/>
      <c r="F79" s="19" t="s">
        <v>126</v>
      </c>
      <c r="G79" s="19"/>
      <c r="H79" s="13">
        <v>528.99714285714288</v>
      </c>
      <c r="I79" s="65">
        <f t="shared" si="39"/>
        <v>566.0269428571429</v>
      </c>
      <c r="N79" s="26"/>
      <c r="V79" s="26"/>
    </row>
    <row r="80" spans="1:22" s="10" customFormat="1" ht="15.6" x14ac:dyDescent="0.3">
      <c r="F80" s="19" t="s">
        <v>127</v>
      </c>
      <c r="G80" s="19"/>
      <c r="H80" s="13">
        <v>554.49285714285713</v>
      </c>
      <c r="I80" s="65">
        <f t="shared" si="39"/>
        <v>593.3073571428572</v>
      </c>
      <c r="J80" s="15" t="s">
        <v>128</v>
      </c>
      <c r="K80" s="15"/>
      <c r="L80" s="15"/>
      <c r="M80" s="13"/>
      <c r="N80" s="13"/>
      <c r="O80" s="86" t="s">
        <v>129</v>
      </c>
      <c r="P80" s="87"/>
      <c r="Q80" s="87"/>
      <c r="R80" s="87"/>
      <c r="S80" s="87"/>
      <c r="T80" s="88"/>
      <c r="V80" s="13"/>
    </row>
    <row r="81" spans="6:25" s="10" customFormat="1" ht="26.4" x14ac:dyDescent="0.3">
      <c r="F81" s="43" t="s">
        <v>130</v>
      </c>
      <c r="G81" s="19"/>
      <c r="H81" s="26">
        <v>584.92571428571432</v>
      </c>
      <c r="I81" s="66">
        <f t="shared" si="39"/>
        <v>625.87051428571431</v>
      </c>
      <c r="J81" s="19" t="s">
        <v>131</v>
      </c>
      <c r="K81" s="19"/>
      <c r="L81" s="68">
        <v>385.80857142857138</v>
      </c>
      <c r="M81" s="65">
        <f>L81*1.07</f>
        <v>412.81517142857143</v>
      </c>
      <c r="N81" s="13"/>
      <c r="O81" s="34" t="s">
        <v>7</v>
      </c>
      <c r="P81" s="35" t="s">
        <v>132</v>
      </c>
      <c r="Q81" s="69"/>
      <c r="R81" s="50">
        <v>2023</v>
      </c>
      <c r="S81" s="50"/>
      <c r="T81" s="51">
        <v>2024</v>
      </c>
      <c r="V81" s="13"/>
    </row>
    <row r="82" spans="6:25" s="10" customFormat="1" ht="18" customHeight="1" x14ac:dyDescent="0.25">
      <c r="F82" s="19"/>
      <c r="G82" s="18"/>
      <c r="H82" s="18"/>
      <c r="I82" s="13"/>
      <c r="J82" s="19" t="s">
        <v>133</v>
      </c>
      <c r="K82" s="19"/>
      <c r="L82" s="68">
        <v>464.52</v>
      </c>
      <c r="M82" s="65">
        <f t="shared" ref="M82:M83" si="40">L82*1.07</f>
        <v>497.03640000000001</v>
      </c>
      <c r="N82" s="13"/>
      <c r="O82" s="36" t="s">
        <v>134</v>
      </c>
      <c r="P82" s="37" t="s">
        <v>23</v>
      </c>
      <c r="Q82" s="37"/>
      <c r="R82" s="52">
        <v>4832.33</v>
      </c>
      <c r="S82" s="72"/>
      <c r="T82" s="58">
        <f t="shared" ref="T82:T97" si="41">R82*1.07</f>
        <v>5170.5931</v>
      </c>
      <c r="V82" s="13"/>
    </row>
    <row r="83" spans="6:25" s="10" customFormat="1" x14ac:dyDescent="0.25">
      <c r="F83" s="15" t="s">
        <v>135</v>
      </c>
      <c r="G83" s="15"/>
      <c r="H83" s="15"/>
      <c r="I83" s="13"/>
      <c r="J83" s="19" t="s">
        <v>136</v>
      </c>
      <c r="K83" s="19"/>
      <c r="L83" s="68">
        <v>538.74142857142863</v>
      </c>
      <c r="M83" s="65">
        <f t="shared" si="40"/>
        <v>576.45332857142864</v>
      </c>
      <c r="N83" s="13"/>
      <c r="O83" s="36"/>
      <c r="P83" s="37" t="s">
        <v>21</v>
      </c>
      <c r="Q83" s="37"/>
      <c r="R83" s="48">
        <v>4668.97</v>
      </c>
      <c r="S83" s="13"/>
      <c r="T83" s="57">
        <f t="shared" si="41"/>
        <v>4995.7979000000005</v>
      </c>
      <c r="V83" s="13"/>
    </row>
    <row r="84" spans="6:25" s="10" customFormat="1" x14ac:dyDescent="0.25">
      <c r="F84" s="19" t="s">
        <v>137</v>
      </c>
      <c r="G84" s="19"/>
      <c r="H84" s="13">
        <v>446.53000000000003</v>
      </c>
      <c r="I84" s="65">
        <f>H84*1.07</f>
        <v>477.78710000000007</v>
      </c>
      <c r="N84" s="13"/>
      <c r="O84" s="36"/>
      <c r="P84" s="37" t="s">
        <v>18</v>
      </c>
      <c r="Q84" s="37"/>
      <c r="R84" s="48">
        <v>4532.9799999999996</v>
      </c>
      <c r="S84" s="13"/>
      <c r="T84" s="57">
        <f t="shared" si="41"/>
        <v>4850.2885999999999</v>
      </c>
      <c r="V84" s="13"/>
    </row>
    <row r="85" spans="6:25" s="10" customFormat="1" x14ac:dyDescent="0.25">
      <c r="F85" s="19" t="s">
        <v>138</v>
      </c>
      <c r="G85" s="19"/>
      <c r="H85" s="13">
        <v>467.07285714285717</v>
      </c>
      <c r="I85" s="65">
        <f t="shared" ref="I85:I87" si="42">H85*1.07</f>
        <v>499.7679571428572</v>
      </c>
      <c r="N85" s="13"/>
      <c r="O85" s="38"/>
      <c r="P85" s="39" t="s">
        <v>15</v>
      </c>
      <c r="Q85" s="39"/>
      <c r="R85" s="54">
        <v>4400.96</v>
      </c>
      <c r="S85" s="73"/>
      <c r="T85" s="59">
        <f t="shared" si="41"/>
        <v>4709.0272000000004</v>
      </c>
      <c r="V85" s="13"/>
    </row>
    <row r="86" spans="6:25" s="10" customFormat="1" x14ac:dyDescent="0.25">
      <c r="F86" s="19" t="s">
        <v>139</v>
      </c>
      <c r="G86" s="19"/>
      <c r="H86" s="13">
        <v>538.74142857142863</v>
      </c>
      <c r="I86" s="65">
        <f t="shared" si="42"/>
        <v>576.45332857142864</v>
      </c>
      <c r="N86" s="13"/>
      <c r="O86" s="36" t="s">
        <v>140</v>
      </c>
      <c r="P86" s="37" t="s">
        <v>23</v>
      </c>
      <c r="Q86" s="37"/>
      <c r="R86" s="52">
        <v>4094.48</v>
      </c>
      <c r="S86" s="72"/>
      <c r="T86" s="58">
        <f t="shared" si="41"/>
        <v>4381.0936000000002</v>
      </c>
      <c r="V86" s="13"/>
    </row>
    <row r="87" spans="6:25" s="10" customFormat="1" x14ac:dyDescent="0.25">
      <c r="F87" s="19" t="s">
        <v>141</v>
      </c>
      <c r="G87" s="19"/>
      <c r="H87" s="13">
        <v>659.44285714285718</v>
      </c>
      <c r="I87" s="65">
        <f t="shared" si="42"/>
        <v>705.60385714285724</v>
      </c>
      <c r="N87" s="13"/>
      <c r="O87" s="36"/>
      <c r="P87" s="37" t="s">
        <v>21</v>
      </c>
      <c r="Q87" s="37"/>
      <c r="R87" s="48">
        <v>3936.52</v>
      </c>
      <c r="S87" s="13"/>
      <c r="T87" s="57">
        <f t="shared" si="41"/>
        <v>4212.0763999999999</v>
      </c>
      <c r="V87" s="13"/>
    </row>
    <row r="88" spans="6:25" s="10" customFormat="1" x14ac:dyDescent="0.25">
      <c r="F88" s="19"/>
      <c r="G88" s="18"/>
      <c r="H88" s="18"/>
      <c r="I88" s="13"/>
      <c r="O88" s="36"/>
      <c r="P88" s="37" t="s">
        <v>18</v>
      </c>
      <c r="Q88" s="37"/>
      <c r="R88" s="48">
        <v>3827.45</v>
      </c>
      <c r="S88" s="13"/>
      <c r="T88" s="57">
        <f t="shared" si="41"/>
        <v>4095.3715000000002</v>
      </c>
    </row>
    <row r="89" spans="6:25" s="10" customFormat="1" x14ac:dyDescent="0.25">
      <c r="F89" s="19"/>
      <c r="G89" s="18"/>
      <c r="H89" s="18"/>
      <c r="I89" s="13"/>
      <c r="O89" s="38"/>
      <c r="P89" s="39" t="s">
        <v>15</v>
      </c>
      <c r="Q89" s="39"/>
      <c r="R89" s="54">
        <v>3721.38</v>
      </c>
      <c r="S89" s="73"/>
      <c r="T89" s="59">
        <f t="shared" si="41"/>
        <v>3981.8766000000005</v>
      </c>
      <c r="W89" s="40"/>
      <c r="Y89" s="41"/>
    </row>
    <row r="90" spans="6:25" s="10" customFormat="1" x14ac:dyDescent="0.25">
      <c r="G90" s="18"/>
      <c r="H90" s="18"/>
      <c r="I90" s="13"/>
      <c r="O90" s="36" t="s">
        <v>142</v>
      </c>
      <c r="P90" s="37" t="s">
        <v>23</v>
      </c>
      <c r="Q90" s="37"/>
      <c r="R90" s="52">
        <v>3577.55</v>
      </c>
      <c r="S90" s="72"/>
      <c r="T90" s="58">
        <f t="shared" si="41"/>
        <v>3827.9785000000006</v>
      </c>
      <c r="W90" s="40"/>
      <c r="Y90" s="41"/>
    </row>
    <row r="91" spans="6:25" s="10" customFormat="1" x14ac:dyDescent="0.25">
      <c r="F91" s="15"/>
      <c r="G91" s="15"/>
      <c r="H91" s="15"/>
      <c r="I91" s="13"/>
      <c r="O91" s="36"/>
      <c r="P91" s="37" t="s">
        <v>21</v>
      </c>
      <c r="Q91" s="37"/>
      <c r="R91" s="48">
        <v>3439.64</v>
      </c>
      <c r="S91" s="13"/>
      <c r="T91" s="57">
        <f t="shared" si="41"/>
        <v>3680.4148</v>
      </c>
      <c r="W91" s="40"/>
      <c r="Y91" s="41"/>
    </row>
    <row r="92" spans="6:25" s="10" customFormat="1" x14ac:dyDescent="0.25">
      <c r="F92" s="19"/>
      <c r="G92" s="19"/>
      <c r="H92" s="19"/>
      <c r="I92" s="13"/>
      <c r="O92" s="36"/>
      <c r="P92" s="37" t="s">
        <v>18</v>
      </c>
      <c r="Q92" s="37"/>
      <c r="R92" s="48">
        <v>3344.32</v>
      </c>
      <c r="S92" s="13"/>
      <c r="T92" s="57">
        <f t="shared" si="41"/>
        <v>3578.4224000000004</v>
      </c>
      <c r="W92" s="40"/>
      <c r="Y92" s="41"/>
    </row>
    <row r="93" spans="6:25" s="10" customFormat="1" x14ac:dyDescent="0.25">
      <c r="F93" s="19"/>
      <c r="G93" s="18"/>
      <c r="H93" s="18"/>
      <c r="I93" s="13"/>
      <c r="O93" s="38"/>
      <c r="P93" s="39" t="s">
        <v>15</v>
      </c>
      <c r="Q93" s="39"/>
      <c r="R93" s="54">
        <v>3251.64</v>
      </c>
      <c r="S93" s="73"/>
      <c r="T93" s="59">
        <f t="shared" si="41"/>
        <v>3479.2548000000002</v>
      </c>
      <c r="W93" s="40"/>
      <c r="Y93" s="41"/>
    </row>
    <row r="94" spans="6:25" s="10" customFormat="1" x14ac:dyDescent="0.25">
      <c r="F94" s="19"/>
      <c r="G94" s="18"/>
      <c r="H94" s="18"/>
      <c r="I94" s="13"/>
      <c r="O94" s="36" t="s">
        <v>143</v>
      </c>
      <c r="P94" s="37" t="s">
        <v>23</v>
      </c>
      <c r="Q94" s="37"/>
      <c r="R94" s="48">
        <v>2979.83</v>
      </c>
      <c r="S94" s="13"/>
      <c r="T94" s="57">
        <f t="shared" si="41"/>
        <v>3188.4181000000003</v>
      </c>
      <c r="U94" s="56"/>
      <c r="W94" s="40"/>
      <c r="Y94" s="41"/>
    </row>
    <row r="95" spans="6:25" s="10" customFormat="1" x14ac:dyDescent="0.25">
      <c r="F95" s="19"/>
      <c r="G95" s="18"/>
      <c r="H95" s="18"/>
      <c r="I95" s="13"/>
      <c r="O95" s="36"/>
      <c r="P95" s="37" t="s">
        <v>21</v>
      </c>
      <c r="Q95" s="37"/>
      <c r="R95" s="48">
        <v>2700.66</v>
      </c>
      <c r="S95" s="13"/>
      <c r="T95" s="57">
        <f t="shared" si="41"/>
        <v>2889.7062000000001</v>
      </c>
      <c r="U95" s="56"/>
      <c r="W95" s="40"/>
      <c r="Y95" s="41"/>
    </row>
    <row r="96" spans="6:25" s="10" customFormat="1" x14ac:dyDescent="0.25">
      <c r="F96" s="19"/>
      <c r="G96" s="18"/>
      <c r="H96" s="18"/>
      <c r="I96" s="13"/>
      <c r="O96" s="36"/>
      <c r="P96" s="37" t="s">
        <v>18</v>
      </c>
      <c r="Q96" s="37"/>
      <c r="R96" s="53">
        <v>2515.9</v>
      </c>
      <c r="S96" s="26"/>
      <c r="T96" s="57">
        <f t="shared" si="41"/>
        <v>2692.0130000000004</v>
      </c>
      <c r="W96" s="40"/>
      <c r="Y96" s="41"/>
    </row>
    <row r="97" spans="1:26" s="10" customFormat="1" x14ac:dyDescent="0.25">
      <c r="F97" s="19"/>
      <c r="G97" s="18"/>
      <c r="H97" s="18"/>
      <c r="I97" s="13"/>
      <c r="O97" s="38"/>
      <c r="P97" s="39" t="s">
        <v>15</v>
      </c>
      <c r="Q97" s="39"/>
      <c r="R97" s="54">
        <v>2312.3000000000002</v>
      </c>
      <c r="S97" s="73"/>
      <c r="T97" s="59">
        <f t="shared" si="41"/>
        <v>2474.1610000000005</v>
      </c>
      <c r="W97" s="40"/>
      <c r="Y97" s="41"/>
    </row>
    <row r="98" spans="1:26" s="10" customFormat="1" ht="13.8" x14ac:dyDescent="0.25">
      <c r="F98" s="40"/>
      <c r="I98" s="41"/>
      <c r="J98" s="40"/>
      <c r="M98" s="41"/>
      <c r="O98" s="19"/>
      <c r="P98" s="19"/>
      <c r="Q98" s="19"/>
      <c r="R98" s="13"/>
      <c r="S98" s="13"/>
      <c r="T98" s="13"/>
      <c r="W98" s="19"/>
      <c r="X98" s="19"/>
      <c r="Y98" s="13"/>
      <c r="Z98" s="13"/>
    </row>
    <row r="99" spans="1:26" ht="18" x14ac:dyDescent="0.35">
      <c r="A99" s="6" t="s">
        <v>176</v>
      </c>
      <c r="B99" s="6"/>
      <c r="C99" s="6"/>
      <c r="D99" s="6"/>
      <c r="E99" s="6"/>
      <c r="F99" s="6"/>
      <c r="J99" s="6"/>
    </row>
    <row r="100" spans="1:26" ht="18" x14ac:dyDescent="0.35">
      <c r="A100" s="6" t="s">
        <v>147</v>
      </c>
      <c r="B100" s="6"/>
      <c r="C100" s="6"/>
      <c r="D100" s="6"/>
      <c r="E100" s="42"/>
      <c r="F100" s="6" t="s">
        <v>148</v>
      </c>
      <c r="G100" s="6"/>
      <c r="H100" s="6"/>
    </row>
    <row r="104" spans="1:26" x14ac:dyDescent="0.3">
      <c r="A104" s="55"/>
      <c r="B104" s="55"/>
      <c r="F104" s="55"/>
      <c r="G104" s="55"/>
      <c r="H104" s="55"/>
    </row>
    <row r="105" spans="1:26" s="4" customFormat="1" ht="15.6" x14ac:dyDescent="0.3">
      <c r="A105" s="4" t="s">
        <v>149</v>
      </c>
      <c r="F105" s="4" t="s">
        <v>150</v>
      </c>
    </row>
    <row r="106" spans="1:26" s="4" customFormat="1" ht="15.6" x14ac:dyDescent="0.3">
      <c r="A106" s="4" t="s">
        <v>151</v>
      </c>
      <c r="F106" s="4" t="s">
        <v>152</v>
      </c>
    </row>
    <row r="107" spans="1:26" s="4" customFormat="1" ht="15.6" x14ac:dyDescent="0.3"/>
    <row r="108" spans="1:26" s="4" customFormat="1" ht="15.6" x14ac:dyDescent="0.3"/>
    <row r="109" spans="1:26" s="4" customFormat="1" ht="15.6" x14ac:dyDescent="0.3"/>
    <row r="110" spans="1:26" s="4" customFormat="1" ht="15.6" x14ac:dyDescent="0.3">
      <c r="A110" s="60"/>
      <c r="B110" s="60"/>
    </row>
    <row r="111" spans="1:26" s="4" customFormat="1" ht="15.6" x14ac:dyDescent="0.3">
      <c r="A111" s="4" t="s">
        <v>153</v>
      </c>
    </row>
    <row r="112" spans="1:26" s="4" customFormat="1" ht="15.6" x14ac:dyDescent="0.3">
      <c r="A112" s="4" t="s">
        <v>151</v>
      </c>
    </row>
    <row r="113" s="4" customFormat="1" ht="15.6" x14ac:dyDescent="0.3"/>
    <row r="114" s="4" customFormat="1" ht="15.6" x14ac:dyDescent="0.3"/>
    <row r="115" s="4" customFormat="1" ht="15.6" x14ac:dyDescent="0.3"/>
    <row r="116" s="4" customFormat="1" ht="15.6" x14ac:dyDescent="0.3"/>
    <row r="117" s="4" customFormat="1" ht="15.6" x14ac:dyDescent="0.3"/>
    <row r="118" s="4" customFormat="1" ht="15.6" x14ac:dyDescent="0.3"/>
    <row r="119" s="4" customFormat="1" ht="15.6" x14ac:dyDescent="0.3"/>
    <row r="120" s="4" customFormat="1" ht="15.6" x14ac:dyDescent="0.3"/>
    <row r="121" s="4" customFormat="1" ht="15.6" x14ac:dyDescent="0.3"/>
    <row r="122" s="4" customFormat="1" ht="15.6" x14ac:dyDescent="0.3"/>
    <row r="123" s="4" customFormat="1" ht="15.6" x14ac:dyDescent="0.3"/>
    <row r="124" s="4" customFormat="1" ht="15.6" x14ac:dyDescent="0.3"/>
    <row r="125" s="4" customFormat="1" ht="15.6" x14ac:dyDescent="0.3"/>
    <row r="126" s="4" customFormat="1" ht="15.6" x14ac:dyDescent="0.3"/>
    <row r="127" s="4" customFormat="1" ht="15.6" x14ac:dyDescent="0.3"/>
    <row r="128" s="4" customFormat="1" ht="15.6" x14ac:dyDescent="0.3"/>
    <row r="129" spans="1:7" s="4" customFormat="1" ht="15.6" x14ac:dyDescent="0.3"/>
    <row r="130" spans="1:7" s="4" customFormat="1" ht="15.6" x14ac:dyDescent="0.3">
      <c r="A130" s="4" t="s">
        <v>169</v>
      </c>
    </row>
    <row r="131" spans="1:7" s="4" customFormat="1" ht="15.6" x14ac:dyDescent="0.3"/>
    <row r="132" spans="1:7" s="4" customFormat="1" ht="15.6" x14ac:dyDescent="0.3"/>
    <row r="133" spans="1:7" s="4" customFormat="1" ht="15.6" x14ac:dyDescent="0.3"/>
    <row r="134" spans="1:7" s="4" customFormat="1" ht="15.6" x14ac:dyDescent="0.3">
      <c r="A134" s="60"/>
      <c r="B134" s="60"/>
      <c r="F134" s="60"/>
      <c r="G134" s="60"/>
    </row>
    <row r="135" spans="1:7" s="4" customFormat="1" ht="15.6" x14ac:dyDescent="0.3">
      <c r="A135" s="4" t="s">
        <v>157</v>
      </c>
      <c r="F135" s="4" t="s">
        <v>156</v>
      </c>
    </row>
    <row r="136" spans="1:7" s="4" customFormat="1" ht="15.6" x14ac:dyDescent="0.3">
      <c r="A136" s="4" t="s">
        <v>163</v>
      </c>
      <c r="F136" s="4" t="s">
        <v>164</v>
      </c>
    </row>
    <row r="137" spans="1:7" s="4" customFormat="1" ht="15.6" x14ac:dyDescent="0.3"/>
    <row r="138" spans="1:7" s="4" customFormat="1" ht="15.6" x14ac:dyDescent="0.3"/>
    <row r="139" spans="1:7" s="4" customFormat="1" ht="15.6" x14ac:dyDescent="0.3"/>
    <row r="140" spans="1:7" s="4" customFormat="1" ht="15.6" x14ac:dyDescent="0.3">
      <c r="A140" s="60"/>
      <c r="B140" s="60"/>
      <c r="F140" s="60"/>
      <c r="G140" s="60"/>
    </row>
    <row r="141" spans="1:7" s="4" customFormat="1" ht="15.6" x14ac:dyDescent="0.3">
      <c r="A141" s="4" t="s">
        <v>155</v>
      </c>
      <c r="F141" s="4" t="s">
        <v>159</v>
      </c>
    </row>
    <row r="142" spans="1:7" s="4" customFormat="1" ht="15.6" x14ac:dyDescent="0.3">
      <c r="A142" s="4" t="s">
        <v>165</v>
      </c>
      <c r="F142" s="4" t="s">
        <v>166</v>
      </c>
    </row>
    <row r="143" spans="1:7" s="4" customFormat="1" ht="15.6" x14ac:dyDescent="0.3"/>
    <row r="144" spans="1:7" s="4" customFormat="1" ht="15.6" x14ac:dyDescent="0.3"/>
    <row r="145" spans="1:7" s="4" customFormat="1" ht="15.6" x14ac:dyDescent="0.3"/>
    <row r="146" spans="1:7" s="4" customFormat="1" ht="15.6" x14ac:dyDescent="0.3">
      <c r="A146" s="60"/>
      <c r="B146" s="60"/>
    </row>
    <row r="147" spans="1:7" s="4" customFormat="1" ht="15.6" x14ac:dyDescent="0.3">
      <c r="A147" s="4" t="s">
        <v>158</v>
      </c>
    </row>
    <row r="148" spans="1:7" s="4" customFormat="1" ht="15.6" x14ac:dyDescent="0.3">
      <c r="A148" s="4" t="s">
        <v>167</v>
      </c>
    </row>
    <row r="149" spans="1:7" s="4" customFormat="1" ht="15.6" x14ac:dyDescent="0.3"/>
    <row r="150" spans="1:7" s="4" customFormat="1" ht="15.6" x14ac:dyDescent="0.3">
      <c r="A150" s="4" t="s">
        <v>168</v>
      </c>
    </row>
    <row r="151" spans="1:7" s="4" customFormat="1" ht="15.6" x14ac:dyDescent="0.3"/>
    <row r="152" spans="1:7" s="4" customFormat="1" ht="15.6" x14ac:dyDescent="0.3"/>
    <row r="153" spans="1:7" s="4" customFormat="1" ht="15.6" x14ac:dyDescent="0.3">
      <c r="A153" s="60"/>
      <c r="B153" s="60"/>
      <c r="F153" s="60"/>
      <c r="G153" s="60"/>
    </row>
    <row r="154" spans="1:7" s="4" customFormat="1" ht="15.6" x14ac:dyDescent="0.3">
      <c r="A154" s="4" t="s">
        <v>160</v>
      </c>
      <c r="F154" s="4" t="s">
        <v>175</v>
      </c>
    </row>
    <row r="155" spans="1:7" s="4" customFormat="1" ht="15.6" x14ac:dyDescent="0.3"/>
    <row r="156" spans="1:7" s="4" customFormat="1" ht="15.6" x14ac:dyDescent="0.3"/>
    <row r="157" spans="1:7" s="4" customFormat="1" ht="15.6" x14ac:dyDescent="0.3"/>
    <row r="158" spans="1:7" s="4" customFormat="1" ht="15.6" x14ac:dyDescent="0.3">
      <c r="A158" s="60"/>
      <c r="B158" s="60"/>
    </row>
    <row r="159" spans="1:7" s="4" customFormat="1" ht="15.6" x14ac:dyDescent="0.3">
      <c r="A159" s="4" t="s">
        <v>161</v>
      </c>
    </row>
    <row r="160" spans="1:7" s="4" customFormat="1" ht="15.6" x14ac:dyDescent="0.3"/>
    <row r="161" spans="1:7" s="4" customFormat="1" ht="15.6" x14ac:dyDescent="0.3">
      <c r="A161" s="4" t="s">
        <v>154</v>
      </c>
    </row>
    <row r="162" spans="1:7" s="4" customFormat="1" ht="15.6" x14ac:dyDescent="0.3"/>
    <row r="163" spans="1:7" s="4" customFormat="1" ht="15.6" x14ac:dyDescent="0.3"/>
    <row r="164" spans="1:7" s="4" customFormat="1" ht="15.6" x14ac:dyDescent="0.3"/>
    <row r="165" spans="1:7" s="4" customFormat="1" ht="15.6" x14ac:dyDescent="0.3">
      <c r="A165" s="60"/>
      <c r="B165" s="60"/>
      <c r="F165" s="60"/>
      <c r="G165" s="60"/>
    </row>
    <row r="166" spans="1:7" s="4" customFormat="1" ht="15.6" x14ac:dyDescent="0.3">
      <c r="A166" s="4" t="s">
        <v>171</v>
      </c>
      <c r="F166" s="4" t="s">
        <v>172</v>
      </c>
    </row>
    <row r="167" spans="1:7" s="4" customFormat="1" ht="15.6" x14ac:dyDescent="0.3"/>
    <row r="168" spans="1:7" s="4" customFormat="1" ht="15.6" x14ac:dyDescent="0.3"/>
    <row r="169" spans="1:7" s="4" customFormat="1" ht="15.6" x14ac:dyDescent="0.3"/>
    <row r="170" spans="1:7" s="4" customFormat="1" ht="15.6" x14ac:dyDescent="0.3">
      <c r="A170" s="60"/>
      <c r="B170" s="60"/>
      <c r="F170" s="60"/>
      <c r="G170" s="60"/>
    </row>
    <row r="171" spans="1:7" s="4" customFormat="1" ht="15.6" x14ac:dyDescent="0.3">
      <c r="A171" s="4" t="s">
        <v>173</v>
      </c>
      <c r="F171" s="4" t="s">
        <v>174</v>
      </c>
    </row>
    <row r="172" spans="1:7" s="4" customFormat="1" ht="15.6" x14ac:dyDescent="0.3"/>
    <row r="173" spans="1:7" s="4" customFormat="1" ht="15.6" x14ac:dyDescent="0.3"/>
    <row r="174" spans="1:7" s="4" customFormat="1" ht="15.6" x14ac:dyDescent="0.3"/>
    <row r="175" spans="1:7" s="4" customFormat="1" ht="15.6" x14ac:dyDescent="0.3"/>
    <row r="176" spans="1:7" s="4" customFormat="1" ht="15.6" x14ac:dyDescent="0.3"/>
    <row r="177" s="4" customFormat="1" ht="15.6" x14ac:dyDescent="0.3"/>
    <row r="178" s="4" customFormat="1" ht="15.6" x14ac:dyDescent="0.3"/>
    <row r="179" s="4" customFormat="1" ht="15.6" x14ac:dyDescent="0.3"/>
    <row r="180" s="4" customFormat="1" ht="15.6" x14ac:dyDescent="0.3"/>
    <row r="181" s="4" customFormat="1" ht="15.6" x14ac:dyDescent="0.3"/>
    <row r="182" s="4" customFormat="1" ht="15.6" x14ac:dyDescent="0.3"/>
    <row r="183" s="4" customFormat="1" ht="15.6" x14ac:dyDescent="0.3"/>
    <row r="184" s="4" customFormat="1" ht="15.6" x14ac:dyDescent="0.3"/>
    <row r="185" s="4" customFormat="1" ht="15.6" x14ac:dyDescent="0.3"/>
    <row r="186" s="4" customFormat="1" ht="15.6" x14ac:dyDescent="0.3"/>
    <row r="187" s="4" customFormat="1" ht="15.6" x14ac:dyDescent="0.3"/>
    <row r="188" s="4" customFormat="1" ht="15.6" x14ac:dyDescent="0.3"/>
    <row r="189" s="4" customFormat="1" ht="15.6" x14ac:dyDescent="0.3"/>
    <row r="190" s="4" customFormat="1" ht="15.6" x14ac:dyDescent="0.3"/>
    <row r="191" s="4" customFormat="1" ht="15.6" x14ac:dyDescent="0.3"/>
    <row r="192" s="4" customFormat="1" ht="15.6" x14ac:dyDescent="0.3"/>
    <row r="193" s="4" customFormat="1" ht="15.6" x14ac:dyDescent="0.3"/>
    <row r="194" s="4" customFormat="1" ht="15.6" x14ac:dyDescent="0.3"/>
    <row r="195" s="4" customFormat="1" ht="15.6" x14ac:dyDescent="0.3"/>
    <row r="196" s="4" customFormat="1" ht="15.6" x14ac:dyDescent="0.3"/>
    <row r="197" s="4" customFormat="1" ht="15.6" x14ac:dyDescent="0.3"/>
    <row r="198" s="4" customFormat="1" ht="15.6" x14ac:dyDescent="0.3"/>
    <row r="199" s="4" customFormat="1" ht="15.6" x14ac:dyDescent="0.3"/>
    <row r="200" s="4" customFormat="1" ht="15.6" x14ac:dyDescent="0.3"/>
    <row r="201" s="4" customFormat="1" ht="15.6" x14ac:dyDescent="0.3"/>
    <row r="202" s="4" customFormat="1" ht="15.6" x14ac:dyDescent="0.3"/>
    <row r="203" s="4" customFormat="1" ht="15.6" x14ac:dyDescent="0.3"/>
    <row r="204" s="4" customFormat="1" ht="15.6" x14ac:dyDescent="0.3"/>
    <row r="205" s="4" customFormat="1" ht="15.6" x14ac:dyDescent="0.3"/>
    <row r="206" s="4" customFormat="1" ht="15.6" x14ac:dyDescent="0.3"/>
    <row r="207" s="4" customFormat="1" ht="15.6" x14ac:dyDescent="0.3"/>
    <row r="208" s="4" customFormat="1" ht="15.6" x14ac:dyDescent="0.3"/>
  </sheetData>
  <mergeCells count="7">
    <mergeCell ref="O80:T80"/>
    <mergeCell ref="A1:T1"/>
    <mergeCell ref="A2:T2"/>
    <mergeCell ref="A11:T11"/>
    <mergeCell ref="J49:K49"/>
    <mergeCell ref="J50:K50"/>
    <mergeCell ref="J51:K51"/>
  </mergeCells>
  <pageMargins left="0.25" right="0.25" top="0.75" bottom="0.75" header="0.3" footer="0.3"/>
  <pageSetup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6E52-3AD7-423D-94DB-C66632618491}">
  <sheetPr>
    <pageSetUpPr fitToPage="1"/>
  </sheetPr>
  <dimension ref="B1:AE194"/>
  <sheetViews>
    <sheetView showGridLines="0" tabSelected="1" zoomScale="70" zoomScaleNormal="70" workbookViewId="0">
      <selection activeCell="G151" sqref="G151"/>
    </sheetView>
  </sheetViews>
  <sheetFormatPr baseColWidth="10" defaultColWidth="9.21875" defaultRowHeight="14.4" x14ac:dyDescent="0.3"/>
  <cols>
    <col min="1" max="1" width="3.6640625" style="2" customWidth="1"/>
    <col min="2" max="2" width="35.5546875" style="2" customWidth="1"/>
    <col min="3" max="3" width="8" style="2" customWidth="1"/>
    <col min="4" max="4" width="12.6640625" style="2" customWidth="1"/>
    <col min="5" max="5" width="11.6640625" style="2" customWidth="1"/>
    <col min="6" max="6" width="12.21875" style="77" customWidth="1"/>
    <col min="7" max="7" width="27.33203125" style="2" customWidth="1"/>
    <col min="8" max="8" width="7.44140625" style="2" customWidth="1"/>
    <col min="9" max="9" width="11.21875" style="2" customWidth="1"/>
    <col min="10" max="10" width="12" style="2" customWidth="1"/>
    <col min="11" max="11" width="12" style="77" customWidth="1"/>
    <col min="12" max="12" width="28.88671875" style="2" customWidth="1"/>
    <col min="13" max="13" width="11.44140625" style="2" customWidth="1"/>
    <col min="14" max="14" width="11.21875" style="2" customWidth="1"/>
    <col min="15" max="15" width="11.77734375" style="2" customWidth="1"/>
    <col min="16" max="16" width="13.109375" style="77" customWidth="1"/>
    <col min="17" max="17" width="23.109375" style="2" customWidth="1"/>
    <col min="18" max="18" width="6.109375" style="2" customWidth="1"/>
    <col min="19" max="19" width="11.21875" style="2" customWidth="1"/>
    <col min="20" max="20" width="11.77734375" style="2" customWidth="1"/>
    <col min="21" max="21" width="12.6640625" style="2" customWidth="1"/>
    <col min="22" max="22" width="4.77734375" style="2" customWidth="1"/>
    <col min="23" max="23" width="31.21875" style="2" customWidth="1"/>
    <col min="24" max="24" width="12.6640625" style="2" customWidth="1"/>
    <col min="25" max="25" width="11.21875" style="2" customWidth="1"/>
    <col min="26" max="26" width="11.77734375" style="2" customWidth="1"/>
    <col min="27" max="27" width="12.6640625" style="2" customWidth="1"/>
    <col min="28" max="28" width="15.77734375" style="2" customWidth="1"/>
    <col min="29" max="29" width="9.21875" style="2"/>
    <col min="30" max="30" width="13.109375" style="2" customWidth="1"/>
    <col min="31" max="31" width="10.6640625" style="2" customWidth="1"/>
    <col min="32" max="16384" width="9.21875" style="2"/>
  </cols>
  <sheetData>
    <row r="1" spans="2:31" ht="32.4" x14ac:dyDescent="0.6">
      <c r="B1" s="89" t="s">
        <v>162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</row>
    <row r="2" spans="2:31" ht="25.8" x14ac:dyDescent="0.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3"/>
      <c r="V2" s="3"/>
      <c r="W2" s="3"/>
      <c r="X2" s="3"/>
      <c r="Y2" s="3"/>
      <c r="Z2" s="3"/>
      <c r="AA2" s="3"/>
      <c r="AB2" s="3"/>
    </row>
    <row r="3" spans="2:31" ht="3.45" customHeight="1" x14ac:dyDescent="0.3">
      <c r="D3" s="4"/>
    </row>
    <row r="4" spans="2:31" ht="18" x14ac:dyDescent="0.35">
      <c r="B4" s="5" t="s">
        <v>1</v>
      </c>
      <c r="C4" s="5"/>
      <c r="D4" s="6"/>
      <c r="E4" s="5"/>
      <c r="F4" s="82"/>
      <c r="G4" s="6"/>
      <c r="H4" s="6"/>
      <c r="L4" s="6"/>
      <c r="M4" s="6"/>
      <c r="Q4" s="6"/>
      <c r="R4" s="6"/>
      <c r="W4" s="6"/>
      <c r="X4" s="6"/>
    </row>
    <row r="5" spans="2:31" ht="18" x14ac:dyDescent="0.35">
      <c r="B5" s="5" t="s">
        <v>2</v>
      </c>
      <c r="C5" s="5"/>
      <c r="D5" s="6"/>
      <c r="E5" s="5"/>
      <c r="F5" s="82"/>
      <c r="G5" s="6"/>
      <c r="H5" s="6"/>
      <c r="L5" s="6"/>
      <c r="M5" s="6"/>
      <c r="Q5" s="6"/>
      <c r="R5" s="6"/>
      <c r="W5" s="6"/>
      <c r="X5" s="6"/>
    </row>
    <row r="6" spans="2:31" ht="3.45" customHeight="1" x14ac:dyDescent="0.35">
      <c r="B6" s="6"/>
      <c r="C6" s="6"/>
      <c r="D6" s="6"/>
      <c r="E6" s="6"/>
      <c r="F6" s="82"/>
      <c r="G6" s="6"/>
      <c r="H6" s="6"/>
      <c r="L6" s="6"/>
      <c r="M6" s="6"/>
      <c r="Q6" s="6"/>
      <c r="R6" s="6"/>
      <c r="W6" s="6"/>
      <c r="X6" s="6"/>
    </row>
    <row r="7" spans="2:31" ht="18" x14ac:dyDescent="0.35">
      <c r="B7" s="6" t="s">
        <v>144</v>
      </c>
      <c r="C7" s="6"/>
      <c r="D7" s="5"/>
      <c r="E7" s="6"/>
      <c r="F7" s="82"/>
      <c r="G7" s="6"/>
      <c r="H7" s="5"/>
      <c r="L7" s="6"/>
      <c r="M7" s="5"/>
      <c r="Q7" s="6"/>
      <c r="R7" s="5"/>
      <c r="W7" s="6"/>
      <c r="X7" s="5"/>
    </row>
    <row r="8" spans="2:31" ht="18" x14ac:dyDescent="0.35">
      <c r="B8" s="62" t="s">
        <v>170</v>
      </c>
      <c r="C8" s="6"/>
      <c r="D8" s="6"/>
      <c r="E8" s="6"/>
      <c r="F8" s="82"/>
      <c r="G8" s="6"/>
      <c r="H8" s="6"/>
      <c r="L8" s="6"/>
      <c r="M8" s="6"/>
      <c r="Q8" s="6"/>
      <c r="R8" s="6"/>
      <c r="W8" s="6"/>
      <c r="X8" s="6"/>
    </row>
    <row r="9" spans="2:31" ht="18" x14ac:dyDescent="0.35">
      <c r="B9" s="5"/>
      <c r="C9" s="5"/>
      <c r="D9" s="6"/>
      <c r="E9" s="6"/>
      <c r="F9" s="82"/>
      <c r="G9" s="6"/>
      <c r="H9" s="6"/>
      <c r="L9" s="6"/>
      <c r="M9" s="6"/>
      <c r="Q9" s="6"/>
      <c r="R9" s="6"/>
      <c r="W9" s="6"/>
      <c r="X9" s="6"/>
    </row>
    <row r="10" spans="2:31" ht="3.45" customHeight="1" x14ac:dyDescent="0.3">
      <c r="D10" s="4"/>
    </row>
    <row r="11" spans="2:31" ht="25.8" x14ac:dyDescent="0.5">
      <c r="B11" s="91" t="s">
        <v>3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7"/>
      <c r="V11" s="7"/>
      <c r="W11" s="7"/>
      <c r="X11" s="7"/>
      <c r="Y11" s="7"/>
      <c r="Z11" s="7"/>
      <c r="AA11" s="7"/>
      <c r="AB11" s="7"/>
    </row>
    <row r="12" spans="2:31" ht="18" x14ac:dyDescent="0.35">
      <c r="B12" s="5"/>
      <c r="C12" s="5"/>
      <c r="D12" s="8"/>
      <c r="E12" s="63">
        <v>7.0000000000000007E-2</v>
      </c>
      <c r="F12" s="82"/>
      <c r="G12" s="6"/>
      <c r="J12" s="63">
        <v>7.0000000000000007E-2</v>
      </c>
      <c r="K12" s="78"/>
      <c r="L12" s="6"/>
      <c r="O12" s="63">
        <v>7.0000000000000007E-2</v>
      </c>
      <c r="P12" s="84"/>
      <c r="Q12" s="6"/>
      <c r="T12" s="64">
        <v>7.0000000000000007E-2</v>
      </c>
      <c r="V12" s="8"/>
      <c r="W12" s="6"/>
      <c r="Z12" s="8"/>
      <c r="AE12" s="8"/>
    </row>
    <row r="13" spans="2:31" s="10" customFormat="1" ht="43.5" customHeight="1" x14ac:dyDescent="0.25">
      <c r="B13" s="9" t="s">
        <v>4</v>
      </c>
      <c r="D13" s="11" t="s">
        <v>5</v>
      </c>
      <c r="E13" s="11" t="s">
        <v>146</v>
      </c>
      <c r="F13" s="85" t="s">
        <v>178</v>
      </c>
      <c r="G13" s="9"/>
      <c r="I13" s="11" t="s">
        <v>5</v>
      </c>
      <c r="J13" s="11" t="s">
        <v>146</v>
      </c>
      <c r="K13" s="85" t="s">
        <v>178</v>
      </c>
      <c r="N13" s="11" t="s">
        <v>5</v>
      </c>
      <c r="O13" s="11" t="s">
        <v>146</v>
      </c>
      <c r="P13" s="85" t="s">
        <v>178</v>
      </c>
      <c r="S13" s="11" t="s">
        <v>5</v>
      </c>
      <c r="T13" s="11" t="s">
        <v>146</v>
      </c>
      <c r="U13" s="85" t="s">
        <v>178</v>
      </c>
      <c r="V13" s="11"/>
    </row>
    <row r="14" spans="2:31" s="10" customFormat="1" ht="13.8" x14ac:dyDescent="0.25">
      <c r="B14" s="12" t="s">
        <v>6</v>
      </c>
      <c r="C14" s="12" t="s">
        <v>7</v>
      </c>
      <c r="F14" s="80"/>
      <c r="G14" s="12" t="s">
        <v>8</v>
      </c>
      <c r="H14" s="12"/>
      <c r="I14" s="13" t="s">
        <v>9</v>
      </c>
      <c r="J14" s="13" t="s">
        <v>9</v>
      </c>
      <c r="K14" s="79"/>
      <c r="P14" s="79"/>
      <c r="V14" s="13"/>
    </row>
    <row r="15" spans="2:31" s="10" customFormat="1" ht="1.95" customHeight="1" x14ac:dyDescent="0.25">
      <c r="C15" s="12"/>
      <c r="F15" s="80"/>
      <c r="K15" s="80"/>
      <c r="P15" s="79"/>
      <c r="V15" s="13"/>
    </row>
    <row r="16" spans="2:31" s="10" customFormat="1" ht="13.8" x14ac:dyDescent="0.25">
      <c r="B16" s="14" t="s">
        <v>10</v>
      </c>
      <c r="C16" s="15"/>
      <c r="F16" s="80"/>
      <c r="G16" s="15" t="s">
        <v>11</v>
      </c>
      <c r="I16" s="13" t="s">
        <v>9</v>
      </c>
      <c r="J16" s="13" t="s">
        <v>9</v>
      </c>
      <c r="K16" s="79"/>
      <c r="L16" s="15" t="s">
        <v>12</v>
      </c>
      <c r="N16" s="13" t="s">
        <v>9</v>
      </c>
      <c r="O16" s="13" t="s">
        <v>9</v>
      </c>
      <c r="P16" s="79"/>
      <c r="Q16" s="16" t="s">
        <v>13</v>
      </c>
      <c r="R16" s="15"/>
      <c r="S16" s="13"/>
      <c r="T16" s="13"/>
      <c r="V16" s="13"/>
    </row>
    <row r="17" spans="2:22" s="10" customFormat="1" ht="13.8" x14ac:dyDescent="0.25">
      <c r="B17" s="17" t="s">
        <v>14</v>
      </c>
      <c r="C17" s="18" t="s">
        <v>15</v>
      </c>
      <c r="D17" s="13">
        <v>2194.7399999999998</v>
      </c>
      <c r="E17" s="56">
        <v>2348.3717999999999</v>
      </c>
      <c r="F17" s="56">
        <f>E17/7</f>
        <v>335.48168571428567</v>
      </c>
      <c r="G17" s="19" t="s">
        <v>14</v>
      </c>
      <c r="H17" s="18" t="s">
        <v>15</v>
      </c>
      <c r="I17" s="13">
        <v>2312.3000000000002</v>
      </c>
      <c r="J17" s="13">
        <v>2474.1610000000005</v>
      </c>
      <c r="K17" s="13">
        <v>353.45157142857153</v>
      </c>
      <c r="L17" s="19" t="s">
        <v>16</v>
      </c>
      <c r="M17" s="19"/>
      <c r="N17" s="13">
        <v>3206.56</v>
      </c>
      <c r="O17" s="26">
        <v>3431.0192000000002</v>
      </c>
      <c r="P17" s="13">
        <v>490.1456</v>
      </c>
      <c r="Q17" s="15" t="s">
        <v>17</v>
      </c>
      <c r="R17" s="15"/>
      <c r="S17" s="13" t="s">
        <v>9</v>
      </c>
      <c r="T17" s="13" t="s">
        <v>9</v>
      </c>
      <c r="V17" s="13"/>
    </row>
    <row r="18" spans="2:22" s="10" customFormat="1" ht="13.8" x14ac:dyDescent="0.25">
      <c r="B18" s="17"/>
      <c r="C18" s="18" t="s">
        <v>18</v>
      </c>
      <c r="D18" s="13">
        <v>2312.3000000000002</v>
      </c>
      <c r="E18" s="56">
        <v>2474.1610000000005</v>
      </c>
      <c r="F18" s="56">
        <f t="shared" ref="F18:F74" si="0">E18/7</f>
        <v>353.45157142857153</v>
      </c>
      <c r="H18" s="18" t="s">
        <v>18</v>
      </c>
      <c r="I18" s="13">
        <v>2515.9</v>
      </c>
      <c r="J18" s="13">
        <v>2692.0130000000004</v>
      </c>
      <c r="K18" s="13">
        <v>384.57328571428576</v>
      </c>
      <c r="L18" s="19" t="s">
        <v>19</v>
      </c>
      <c r="M18" s="19"/>
      <c r="N18" s="13">
        <v>3702.98</v>
      </c>
      <c r="O18" s="26">
        <v>3962.1886000000004</v>
      </c>
      <c r="P18" s="13">
        <v>566.0269428571429</v>
      </c>
      <c r="Q18" s="19" t="s">
        <v>20</v>
      </c>
      <c r="R18" s="19"/>
      <c r="S18" s="13">
        <v>2700.66</v>
      </c>
      <c r="T18" s="13">
        <v>2889.7062000000001</v>
      </c>
      <c r="U18" s="56">
        <v>412.81517142857098</v>
      </c>
      <c r="V18" s="13"/>
    </row>
    <row r="19" spans="2:22" s="10" customFormat="1" ht="13.8" x14ac:dyDescent="0.25">
      <c r="B19" s="17"/>
      <c r="C19" s="18" t="s">
        <v>21</v>
      </c>
      <c r="D19" s="13">
        <v>2515.9</v>
      </c>
      <c r="E19" s="56">
        <v>2692.0130000000004</v>
      </c>
      <c r="F19" s="56">
        <f t="shared" si="0"/>
        <v>384.57328571428576</v>
      </c>
      <c r="G19" s="19"/>
      <c r="H19" s="18" t="s">
        <v>21</v>
      </c>
      <c r="I19" s="13">
        <v>2700.66</v>
      </c>
      <c r="J19" s="13">
        <v>2889.7062000000001</v>
      </c>
      <c r="K19" s="13">
        <v>412.81517142857143</v>
      </c>
      <c r="N19" s="13" t="s">
        <v>9</v>
      </c>
      <c r="O19" s="26"/>
      <c r="P19" s="13"/>
      <c r="Q19" s="19" t="s">
        <v>22</v>
      </c>
      <c r="S19" s="13">
        <v>3251.64</v>
      </c>
      <c r="T19" s="13">
        <v>3479.2548000000002</v>
      </c>
      <c r="U19" s="56">
        <v>497.03640000000001</v>
      </c>
      <c r="V19" s="13"/>
    </row>
    <row r="20" spans="2:22" s="10" customFormat="1" ht="13.8" x14ac:dyDescent="0.25">
      <c r="B20" s="17"/>
      <c r="C20" s="18"/>
      <c r="D20" s="13" t="s">
        <v>9</v>
      </c>
      <c r="E20" s="13"/>
      <c r="F20" s="56"/>
      <c r="G20" s="19"/>
      <c r="H20" s="18" t="s">
        <v>23</v>
      </c>
      <c r="I20" s="13">
        <v>2979.82</v>
      </c>
      <c r="J20" s="13">
        <v>3188.4074000000005</v>
      </c>
      <c r="K20" s="13">
        <v>455.4867714285715</v>
      </c>
      <c r="L20" s="15" t="s">
        <v>24</v>
      </c>
      <c r="M20" s="15"/>
      <c r="N20" s="13" t="s">
        <v>9</v>
      </c>
      <c r="O20" s="26"/>
      <c r="P20" s="13"/>
      <c r="Q20" s="19" t="s">
        <v>25</v>
      </c>
      <c r="R20" s="19"/>
      <c r="S20" s="13">
        <v>3771.19</v>
      </c>
      <c r="T20" s="13">
        <v>4035.1733000000004</v>
      </c>
      <c r="U20" s="56">
        <v>576.45332857142864</v>
      </c>
      <c r="V20" s="13"/>
    </row>
    <row r="21" spans="2:22" s="10" customFormat="1" ht="13.8" x14ac:dyDescent="0.25">
      <c r="B21" s="17" t="s">
        <v>26</v>
      </c>
      <c r="C21" s="18" t="s">
        <v>15</v>
      </c>
      <c r="D21" s="13">
        <v>2700.66</v>
      </c>
      <c r="E21" s="56">
        <v>2889.7062000000001</v>
      </c>
      <c r="F21" s="56">
        <f t="shared" si="0"/>
        <v>412.81517142857143</v>
      </c>
      <c r="G21" s="19"/>
      <c r="J21" s="13"/>
      <c r="K21" s="13"/>
      <c r="L21" s="19" t="s">
        <v>27</v>
      </c>
      <c r="M21" s="19"/>
      <c r="N21" s="13">
        <v>3125.71</v>
      </c>
      <c r="O21" s="26">
        <v>3344.5097000000001</v>
      </c>
      <c r="P21" s="13">
        <v>477.78710000000001</v>
      </c>
      <c r="Q21" s="19" t="s">
        <v>28</v>
      </c>
      <c r="R21" s="19"/>
      <c r="S21" s="13">
        <v>4094.48</v>
      </c>
      <c r="T21" s="13">
        <v>4381.0936000000002</v>
      </c>
      <c r="U21" s="56">
        <v>625.87051428571431</v>
      </c>
    </row>
    <row r="22" spans="2:22" s="10" customFormat="1" ht="13.8" x14ac:dyDescent="0.25">
      <c r="B22" s="17"/>
      <c r="C22" s="18" t="s">
        <v>18</v>
      </c>
      <c r="D22" s="13">
        <v>2836.02</v>
      </c>
      <c r="E22" s="56">
        <v>3034.5414000000001</v>
      </c>
      <c r="F22" s="56">
        <f t="shared" si="0"/>
        <v>433.50591428571431</v>
      </c>
      <c r="G22" s="19" t="s">
        <v>26</v>
      </c>
      <c r="H22" s="18" t="s">
        <v>15</v>
      </c>
      <c r="I22" s="13">
        <v>3251.64</v>
      </c>
      <c r="J22" s="13">
        <v>3479.2548000000002</v>
      </c>
      <c r="K22" s="13">
        <v>497.03640000000001</v>
      </c>
      <c r="L22" s="19" t="s">
        <v>29</v>
      </c>
      <c r="M22" s="19"/>
      <c r="N22" s="13">
        <v>3414.38</v>
      </c>
      <c r="O22" s="26">
        <v>3653.3866000000003</v>
      </c>
      <c r="P22" s="13">
        <v>521.91237142857142</v>
      </c>
      <c r="R22" s="16"/>
      <c r="S22" s="13" t="s">
        <v>9</v>
      </c>
      <c r="T22" s="13"/>
      <c r="U22" s="56"/>
      <c r="V22" s="13"/>
    </row>
    <row r="23" spans="2:22" s="10" customFormat="1" ht="13.8" x14ac:dyDescent="0.25">
      <c r="B23" s="17"/>
      <c r="C23" s="18" t="s">
        <v>21</v>
      </c>
      <c r="D23" s="13">
        <v>3251.64</v>
      </c>
      <c r="E23" s="56">
        <v>3479.2548000000002</v>
      </c>
      <c r="F23" s="56">
        <f t="shared" si="0"/>
        <v>497.03640000000001</v>
      </c>
      <c r="G23" s="19"/>
      <c r="H23" s="18" t="s">
        <v>18</v>
      </c>
      <c r="I23" s="13">
        <v>3414.38</v>
      </c>
      <c r="J23" s="13">
        <v>3653.3866000000003</v>
      </c>
      <c r="K23" s="13">
        <v>521.91237142857142</v>
      </c>
      <c r="L23" s="19" t="s">
        <v>30</v>
      </c>
      <c r="M23" s="19"/>
      <c r="N23" s="13">
        <v>4094.48</v>
      </c>
      <c r="O23" s="26">
        <v>4381.0936000000002</v>
      </c>
      <c r="P23" s="13">
        <v>625.87051428571431</v>
      </c>
      <c r="Q23" s="15" t="s">
        <v>31</v>
      </c>
      <c r="R23" s="15"/>
      <c r="S23" s="13" t="s">
        <v>9</v>
      </c>
      <c r="T23" s="13"/>
      <c r="U23" s="56"/>
      <c r="V23" s="13"/>
    </row>
    <row r="24" spans="2:22" s="10" customFormat="1" ht="13.8" x14ac:dyDescent="0.25">
      <c r="B24" s="17"/>
      <c r="C24" s="18"/>
      <c r="D24" s="13" t="s">
        <v>9</v>
      </c>
      <c r="E24" s="13" t="s">
        <v>9</v>
      </c>
      <c r="F24" s="56"/>
      <c r="G24" s="19"/>
      <c r="H24" s="18" t="s">
        <v>21</v>
      </c>
      <c r="I24" s="13">
        <v>3956.98</v>
      </c>
      <c r="J24" s="13">
        <v>4233.9686000000002</v>
      </c>
      <c r="K24" s="13">
        <v>604.8526571428572</v>
      </c>
      <c r="N24" s="13" t="s">
        <v>9</v>
      </c>
      <c r="O24" s="26"/>
      <c r="P24" s="13"/>
      <c r="Q24" s="19" t="s">
        <v>20</v>
      </c>
      <c r="R24" s="19"/>
      <c r="S24" s="13">
        <v>2700.66</v>
      </c>
      <c r="T24" s="13">
        <v>2889.7062000000001</v>
      </c>
      <c r="U24" s="56">
        <v>412.81517142857143</v>
      </c>
      <c r="V24" s="13"/>
    </row>
    <row r="25" spans="2:22" s="10" customFormat="1" ht="13.8" x14ac:dyDescent="0.25">
      <c r="B25" s="17" t="s">
        <v>32</v>
      </c>
      <c r="C25" s="18" t="s">
        <v>15</v>
      </c>
      <c r="D25" s="13">
        <v>3595.92</v>
      </c>
      <c r="E25" s="56">
        <v>3847.6344000000004</v>
      </c>
      <c r="F25" s="56">
        <f t="shared" si="0"/>
        <v>549.66205714285718</v>
      </c>
      <c r="G25" s="19"/>
      <c r="H25" s="18" t="s">
        <v>23</v>
      </c>
      <c r="I25" s="13">
        <v>4094.48</v>
      </c>
      <c r="J25" s="13">
        <v>4381.0936000000002</v>
      </c>
      <c r="K25" s="13">
        <v>625.87051428571431</v>
      </c>
      <c r="L25" s="93" t="s">
        <v>33</v>
      </c>
      <c r="M25" s="93"/>
      <c r="N25" s="93"/>
      <c r="O25" s="74"/>
      <c r="P25" s="13"/>
      <c r="Q25" s="19" t="s">
        <v>22</v>
      </c>
      <c r="S25" s="13">
        <v>3251.64</v>
      </c>
      <c r="T25" s="13">
        <v>3479.2548000000002</v>
      </c>
      <c r="U25" s="56">
        <v>497.03640000000001</v>
      </c>
      <c r="V25" s="13"/>
    </row>
    <row r="26" spans="2:22" s="10" customFormat="1" ht="13.8" x14ac:dyDescent="0.25">
      <c r="B26" s="20"/>
      <c r="C26" s="18" t="s">
        <v>18</v>
      </c>
      <c r="D26" s="13">
        <v>3956.98</v>
      </c>
      <c r="E26" s="56">
        <v>4233.9686000000002</v>
      </c>
      <c r="F26" s="56">
        <f t="shared" si="0"/>
        <v>604.8526571428572</v>
      </c>
      <c r="G26" s="19"/>
      <c r="H26" s="18"/>
      <c r="I26" s="13" t="s">
        <v>9</v>
      </c>
      <c r="J26" s="13"/>
      <c r="K26" s="13"/>
      <c r="L26" s="19" t="s">
        <v>20</v>
      </c>
      <c r="M26" s="19"/>
      <c r="N26" s="13">
        <v>2700.66</v>
      </c>
      <c r="O26" s="26">
        <v>2889.7062000000001</v>
      </c>
      <c r="P26" s="13">
        <v>412.81517142857143</v>
      </c>
      <c r="Q26" s="19" t="s">
        <v>25</v>
      </c>
      <c r="R26" s="19"/>
      <c r="S26" s="13">
        <v>3771.19</v>
      </c>
      <c r="T26" s="13">
        <v>4035.1733000000004</v>
      </c>
      <c r="U26" s="56">
        <v>576.45332857142864</v>
      </c>
      <c r="V26" s="13"/>
    </row>
    <row r="27" spans="2:22" s="10" customFormat="1" ht="13.8" x14ac:dyDescent="0.25">
      <c r="B27" s="20"/>
      <c r="C27" s="18" t="s">
        <v>21</v>
      </c>
      <c r="D27" s="13">
        <v>4094.48</v>
      </c>
      <c r="E27" s="56">
        <v>4381.0936000000002</v>
      </c>
      <c r="F27" s="56">
        <f t="shared" si="0"/>
        <v>625.87051428571431</v>
      </c>
      <c r="G27" s="19" t="s">
        <v>32</v>
      </c>
      <c r="H27" s="18" t="s">
        <v>15</v>
      </c>
      <c r="I27" s="13">
        <v>4400.96</v>
      </c>
      <c r="J27" s="13">
        <v>4709.0272000000004</v>
      </c>
      <c r="K27" s="13">
        <v>672.71817142857151</v>
      </c>
      <c r="L27" s="19" t="s">
        <v>22</v>
      </c>
      <c r="N27" s="13">
        <v>3251.64</v>
      </c>
      <c r="O27" s="26">
        <v>3479.2548000000002</v>
      </c>
      <c r="P27" s="13">
        <v>497.03640000000001</v>
      </c>
      <c r="S27" s="13" t="s">
        <v>9</v>
      </c>
      <c r="T27" s="13"/>
      <c r="U27" s="56"/>
      <c r="V27" s="13"/>
    </row>
    <row r="28" spans="2:22" s="10" customFormat="1" ht="13.8" x14ac:dyDescent="0.25">
      <c r="B28" s="20"/>
      <c r="C28" s="18" t="s">
        <v>23</v>
      </c>
      <c r="D28" s="13">
        <v>4400.96</v>
      </c>
      <c r="E28" s="56">
        <v>4709.0272000000004</v>
      </c>
      <c r="F28" s="56">
        <f t="shared" si="0"/>
        <v>672.71817142857151</v>
      </c>
      <c r="G28" s="19"/>
      <c r="H28" s="18" t="s">
        <v>18</v>
      </c>
      <c r="I28" s="13">
        <v>4616.1000000000004</v>
      </c>
      <c r="J28" s="13">
        <v>4939.2270000000008</v>
      </c>
      <c r="K28" s="13">
        <v>705.60385714285724</v>
      </c>
      <c r="L28" s="19" t="s">
        <v>25</v>
      </c>
      <c r="M28" s="19"/>
      <c r="N28" s="13">
        <v>3771.19</v>
      </c>
      <c r="O28" s="26">
        <v>4035.1733000000004</v>
      </c>
      <c r="P28" s="13">
        <v>576.45332857142864</v>
      </c>
      <c r="Q28" s="15" t="s">
        <v>34</v>
      </c>
      <c r="R28" s="15"/>
      <c r="S28" s="13" t="s">
        <v>9</v>
      </c>
      <c r="T28" s="13"/>
      <c r="U28" s="56"/>
      <c r="V28" s="13"/>
    </row>
    <row r="29" spans="2:22" s="10" customFormat="1" ht="13.8" x14ac:dyDescent="0.25">
      <c r="F29" s="56"/>
      <c r="G29" s="19"/>
      <c r="H29" s="18" t="s">
        <v>21</v>
      </c>
      <c r="I29" s="13">
        <v>4832.33</v>
      </c>
      <c r="J29" s="13">
        <v>5170.5931</v>
      </c>
      <c r="K29" s="13">
        <v>738.65615714285718</v>
      </c>
      <c r="L29" s="19"/>
      <c r="N29" s="13" t="s">
        <v>9</v>
      </c>
      <c r="O29" s="26"/>
      <c r="P29" s="13"/>
      <c r="Q29" s="19" t="s">
        <v>35</v>
      </c>
      <c r="R29" s="19"/>
      <c r="S29" s="13">
        <v>2700.66</v>
      </c>
      <c r="T29" s="13">
        <v>2889.7062000000001</v>
      </c>
      <c r="U29" s="56">
        <v>412.81517142857143</v>
      </c>
      <c r="V29" s="13"/>
    </row>
    <row r="30" spans="2:22" s="10" customFormat="1" ht="13.8" x14ac:dyDescent="0.25">
      <c r="B30" s="14" t="s">
        <v>36</v>
      </c>
      <c r="C30" s="15"/>
      <c r="D30" s="13" t="s">
        <v>9</v>
      </c>
      <c r="E30" s="13" t="s">
        <v>9</v>
      </c>
      <c r="F30" s="56"/>
      <c r="G30" s="15" t="s">
        <v>37</v>
      </c>
      <c r="H30" s="18"/>
      <c r="I30" s="13" t="s">
        <v>9</v>
      </c>
      <c r="J30" s="13"/>
      <c r="K30" s="13"/>
      <c r="L30" s="93" t="s">
        <v>38</v>
      </c>
      <c r="M30" s="93"/>
      <c r="N30" s="93"/>
      <c r="O30" s="26"/>
      <c r="P30" s="13"/>
      <c r="Q30" s="19" t="s">
        <v>39</v>
      </c>
      <c r="R30" s="19"/>
      <c r="S30" s="13">
        <v>3251.64</v>
      </c>
      <c r="T30" s="13">
        <v>3479.2548000000002</v>
      </c>
      <c r="U30" s="56">
        <v>497.03640000000001</v>
      </c>
      <c r="V30" s="13"/>
    </row>
    <row r="31" spans="2:22" s="10" customFormat="1" ht="19.5" customHeight="1" x14ac:dyDescent="0.25">
      <c r="B31" s="17" t="s">
        <v>40</v>
      </c>
      <c r="C31" s="19"/>
      <c r="D31" s="13">
        <v>2194.7399999999998</v>
      </c>
      <c r="E31" s="56">
        <v>2348.3717999999999</v>
      </c>
      <c r="F31" s="56">
        <f t="shared" si="0"/>
        <v>335.48168571428567</v>
      </c>
      <c r="G31" s="19" t="s">
        <v>14</v>
      </c>
      <c r="H31" s="18" t="s">
        <v>15</v>
      </c>
      <c r="I31" s="13">
        <v>2312.3000000000002</v>
      </c>
      <c r="J31" s="13">
        <v>2474.1610000000005</v>
      </c>
      <c r="K31" s="13">
        <v>353.45157142857153</v>
      </c>
      <c r="L31" s="19" t="s">
        <v>20</v>
      </c>
      <c r="M31" s="19"/>
      <c r="N31" s="26">
        <v>2700.66</v>
      </c>
      <c r="O31" s="26">
        <v>2889.7062000000001</v>
      </c>
      <c r="P31" s="13">
        <v>412.81517142857143</v>
      </c>
      <c r="Q31" s="19" t="s">
        <v>41</v>
      </c>
      <c r="R31" s="19"/>
      <c r="S31" s="13">
        <v>3771.19</v>
      </c>
      <c r="T31" s="13">
        <v>4035.1733000000004</v>
      </c>
      <c r="U31" s="56">
        <v>576.45332857142864</v>
      </c>
      <c r="V31" s="13"/>
    </row>
    <row r="32" spans="2:22" s="10" customFormat="1" ht="13.8" x14ac:dyDescent="0.25">
      <c r="B32" s="17"/>
      <c r="C32" s="18"/>
      <c r="D32" s="13" t="s">
        <v>9</v>
      </c>
      <c r="E32" s="13" t="s">
        <v>9</v>
      </c>
      <c r="F32" s="56"/>
      <c r="H32" s="18" t="s">
        <v>18</v>
      </c>
      <c r="I32" s="13">
        <v>2515.9</v>
      </c>
      <c r="J32" s="13">
        <v>2692.0130000000004</v>
      </c>
      <c r="K32" s="13">
        <v>384.57328571428576</v>
      </c>
      <c r="L32" s="19" t="s">
        <v>22</v>
      </c>
      <c r="N32" s="26">
        <v>3251.64</v>
      </c>
      <c r="O32" s="26">
        <v>3479.2548000000002</v>
      </c>
      <c r="P32" s="13">
        <v>497.03640000000001</v>
      </c>
      <c r="S32" s="13" t="s">
        <v>9</v>
      </c>
      <c r="T32" s="13"/>
      <c r="U32" s="56"/>
      <c r="V32" s="13"/>
    </row>
    <row r="33" spans="2:22" s="10" customFormat="1" ht="13.8" x14ac:dyDescent="0.25">
      <c r="B33" s="17" t="s">
        <v>20</v>
      </c>
      <c r="C33" s="18" t="s">
        <v>15</v>
      </c>
      <c r="D33" s="13">
        <v>2312.3000000000002</v>
      </c>
      <c r="E33" s="56">
        <v>2474.1610000000005</v>
      </c>
      <c r="F33" s="56">
        <f t="shared" si="0"/>
        <v>353.45157142857153</v>
      </c>
      <c r="G33" s="19"/>
      <c r="H33" s="18" t="s">
        <v>21</v>
      </c>
      <c r="I33" s="13">
        <v>2700.66</v>
      </c>
      <c r="J33" s="13">
        <v>2889.7062000000001</v>
      </c>
      <c r="K33" s="13">
        <v>412.81517142857143</v>
      </c>
      <c r="L33" s="19" t="s">
        <v>25</v>
      </c>
      <c r="M33" s="19"/>
      <c r="N33" s="26">
        <v>3771.19</v>
      </c>
      <c r="O33" s="26">
        <v>4035.1733000000004</v>
      </c>
      <c r="P33" s="13">
        <v>576.45332857142864</v>
      </c>
      <c r="Q33" s="15" t="s">
        <v>42</v>
      </c>
      <c r="S33" s="13" t="s">
        <v>9</v>
      </c>
      <c r="T33" s="13"/>
      <c r="U33" s="56"/>
      <c r="V33" s="13"/>
    </row>
    <row r="34" spans="2:22" s="10" customFormat="1" ht="17.55" customHeight="1" x14ac:dyDescent="0.25">
      <c r="B34" s="17"/>
      <c r="C34" s="18" t="s">
        <v>18</v>
      </c>
      <c r="D34" s="13">
        <v>2515.9</v>
      </c>
      <c r="E34" s="56">
        <v>2692.0130000000004</v>
      </c>
      <c r="F34" s="56">
        <f t="shared" si="0"/>
        <v>384.57328571428576</v>
      </c>
      <c r="G34" s="19"/>
      <c r="H34" s="18" t="s">
        <v>23</v>
      </c>
      <c r="I34" s="13">
        <v>2979.82</v>
      </c>
      <c r="J34" s="13">
        <v>3188.4074000000005</v>
      </c>
      <c r="K34" s="13">
        <v>455.4867714285715</v>
      </c>
      <c r="L34" s="19"/>
      <c r="N34" s="13" t="s">
        <v>9</v>
      </c>
      <c r="O34" s="26"/>
      <c r="P34" s="13"/>
      <c r="Q34" s="19" t="s">
        <v>43</v>
      </c>
      <c r="R34" s="19"/>
      <c r="S34" s="13">
        <v>2565.23</v>
      </c>
      <c r="T34" s="13">
        <v>2744.7961</v>
      </c>
      <c r="U34" s="56">
        <v>392.11372857142857</v>
      </c>
      <c r="V34" s="13"/>
    </row>
    <row r="35" spans="2:22" s="10" customFormat="1" ht="13.8" x14ac:dyDescent="0.25">
      <c r="B35" s="17"/>
      <c r="C35" s="18" t="s">
        <v>21</v>
      </c>
      <c r="D35" s="13">
        <v>2836.02</v>
      </c>
      <c r="E35" s="56">
        <v>3034.5414000000001</v>
      </c>
      <c r="F35" s="56">
        <f t="shared" si="0"/>
        <v>433.50591428571431</v>
      </c>
      <c r="G35" s="19"/>
      <c r="J35" s="13"/>
      <c r="K35" s="13"/>
      <c r="L35" s="15" t="s">
        <v>44</v>
      </c>
      <c r="M35" s="15"/>
      <c r="N35" s="13" t="s">
        <v>9</v>
      </c>
      <c r="O35" s="26"/>
      <c r="P35" s="13"/>
      <c r="Q35" s="19" t="s">
        <v>45</v>
      </c>
      <c r="R35" s="19"/>
      <c r="S35" s="13">
        <v>2840.22</v>
      </c>
      <c r="T35" s="13">
        <v>3039.0353999999998</v>
      </c>
      <c r="U35" s="56">
        <v>434.14791428571425</v>
      </c>
    </row>
    <row r="36" spans="2:22" s="10" customFormat="1" ht="13.8" x14ac:dyDescent="0.25">
      <c r="B36" s="17"/>
      <c r="C36" s="18"/>
      <c r="D36" s="13" t="s">
        <v>9</v>
      </c>
      <c r="E36" s="13" t="s">
        <v>9</v>
      </c>
      <c r="F36" s="56"/>
      <c r="G36" s="19" t="s">
        <v>26</v>
      </c>
      <c r="H36" s="18" t="s">
        <v>15</v>
      </c>
      <c r="I36" s="13">
        <v>3251.64</v>
      </c>
      <c r="J36" s="13">
        <v>3479.2548000000002</v>
      </c>
      <c r="K36" s="13">
        <v>497.03640000000001</v>
      </c>
      <c r="L36" s="19" t="s">
        <v>46</v>
      </c>
      <c r="M36" s="19"/>
      <c r="N36" s="26">
        <v>2350.0700000000002</v>
      </c>
      <c r="O36" s="26">
        <v>2514.5749000000005</v>
      </c>
      <c r="P36" s="13">
        <v>359.22498571428576</v>
      </c>
      <c r="Q36" s="19" t="s">
        <v>47</v>
      </c>
      <c r="R36" s="19"/>
      <c r="S36" s="13">
        <v>3125.71</v>
      </c>
      <c r="T36" s="13">
        <v>3344.5097000000001</v>
      </c>
      <c r="U36" s="56">
        <v>477.78710000000001</v>
      </c>
      <c r="V36" s="13"/>
    </row>
    <row r="37" spans="2:22" s="10" customFormat="1" ht="13.8" x14ac:dyDescent="0.25">
      <c r="B37" s="17" t="s">
        <v>48</v>
      </c>
      <c r="C37" s="18" t="s">
        <v>15</v>
      </c>
      <c r="D37" s="13">
        <v>2979.82</v>
      </c>
      <c r="E37" s="56">
        <v>3188.4074000000005</v>
      </c>
      <c r="F37" s="56">
        <f t="shared" si="0"/>
        <v>455.4867714285715</v>
      </c>
      <c r="G37" s="19"/>
      <c r="H37" s="18" t="s">
        <v>18</v>
      </c>
      <c r="I37" s="13">
        <v>3595.92</v>
      </c>
      <c r="J37" s="13">
        <v>3847.6344000000004</v>
      </c>
      <c r="K37" s="13">
        <v>549.66205714285718</v>
      </c>
      <c r="L37" s="19" t="s">
        <v>49</v>
      </c>
      <c r="M37" s="19"/>
      <c r="N37" s="26">
        <v>2783.55</v>
      </c>
      <c r="O37" s="26">
        <v>2978.3985000000002</v>
      </c>
      <c r="P37" s="13">
        <v>425.48550000000006</v>
      </c>
      <c r="Q37" s="19"/>
      <c r="S37" s="13" t="s">
        <v>9</v>
      </c>
      <c r="T37" s="13"/>
      <c r="U37" s="56"/>
      <c r="V37" s="13"/>
    </row>
    <row r="38" spans="2:22" s="10" customFormat="1" ht="13.8" x14ac:dyDescent="0.25">
      <c r="B38" s="17"/>
      <c r="C38" s="18" t="s">
        <v>18</v>
      </c>
      <c r="D38" s="13">
        <v>3251.64</v>
      </c>
      <c r="E38" s="56">
        <v>3479.2548000000002</v>
      </c>
      <c r="F38" s="56">
        <f t="shared" si="0"/>
        <v>497.03640000000001</v>
      </c>
      <c r="G38" s="19"/>
      <c r="H38" s="18" t="s">
        <v>21</v>
      </c>
      <c r="I38" s="13">
        <v>3956.98</v>
      </c>
      <c r="J38" s="13">
        <v>4233.9686000000002</v>
      </c>
      <c r="K38" s="13">
        <v>604.8526571428572</v>
      </c>
      <c r="L38" s="19" t="s">
        <v>50</v>
      </c>
      <c r="M38" s="19"/>
      <c r="N38" s="26">
        <v>3125.71</v>
      </c>
      <c r="O38" s="26">
        <v>3344.5097000000001</v>
      </c>
      <c r="P38" s="13">
        <v>477.78710000000001</v>
      </c>
      <c r="Q38" s="15" t="s">
        <v>51</v>
      </c>
      <c r="R38" s="15"/>
      <c r="S38" s="13" t="s">
        <v>9</v>
      </c>
      <c r="T38" s="13"/>
      <c r="U38" s="56"/>
      <c r="V38" s="13"/>
    </row>
    <row r="39" spans="2:22" s="10" customFormat="1" ht="13.8" x14ac:dyDescent="0.25">
      <c r="B39" s="17"/>
      <c r="C39" s="18" t="s">
        <v>21</v>
      </c>
      <c r="D39" s="13">
        <v>3414.38</v>
      </c>
      <c r="E39" s="56">
        <v>3653.3866000000003</v>
      </c>
      <c r="F39" s="56">
        <f t="shared" si="0"/>
        <v>521.91237142857142</v>
      </c>
      <c r="G39" s="19"/>
      <c r="H39" s="18" t="s">
        <v>23</v>
      </c>
      <c r="I39" s="13">
        <v>4094.48</v>
      </c>
      <c r="J39" s="13">
        <v>4381.0936000000002</v>
      </c>
      <c r="K39" s="13">
        <v>625.87051428571431</v>
      </c>
      <c r="L39" s="19" t="s">
        <v>52</v>
      </c>
      <c r="M39" s="19"/>
      <c r="N39" s="26">
        <v>3526.64</v>
      </c>
      <c r="O39" s="26">
        <v>3773.5048000000002</v>
      </c>
      <c r="P39" s="13">
        <v>539.07211428571429</v>
      </c>
      <c r="Q39" s="19" t="s">
        <v>53</v>
      </c>
      <c r="R39" s="19"/>
      <c r="S39" s="13">
        <v>2084.5500000000002</v>
      </c>
      <c r="T39" s="13">
        <v>2230.4685000000004</v>
      </c>
      <c r="U39" s="56">
        <v>318.63835714285722</v>
      </c>
      <c r="V39" s="13"/>
    </row>
    <row r="40" spans="2:22" s="10" customFormat="1" ht="13.8" x14ac:dyDescent="0.25">
      <c r="B40" s="17"/>
      <c r="C40" s="18"/>
      <c r="D40" s="13" t="s">
        <v>9</v>
      </c>
      <c r="E40" s="13" t="s">
        <v>9</v>
      </c>
      <c r="F40" s="56"/>
      <c r="G40" s="19"/>
      <c r="H40" s="18"/>
      <c r="I40" s="13" t="s">
        <v>9</v>
      </c>
      <c r="J40" s="13"/>
      <c r="K40" s="13"/>
      <c r="L40" s="19" t="s">
        <v>54</v>
      </c>
      <c r="M40" s="19"/>
      <c r="N40" s="26">
        <v>3956.98</v>
      </c>
      <c r="O40" s="26">
        <v>4233.9686000000002</v>
      </c>
      <c r="P40" s="13">
        <v>604.8526571428572</v>
      </c>
      <c r="Q40" s="19" t="s">
        <v>55</v>
      </c>
      <c r="R40" s="19"/>
      <c r="S40" s="13">
        <v>2194.7399999999998</v>
      </c>
      <c r="T40" s="13">
        <v>2348.3717999999999</v>
      </c>
      <c r="U40" s="56">
        <v>335.48168571428567</v>
      </c>
      <c r="V40" s="13"/>
    </row>
    <row r="41" spans="2:22" s="10" customFormat="1" ht="13.8" x14ac:dyDescent="0.25">
      <c r="B41" s="17" t="s">
        <v>56</v>
      </c>
      <c r="C41" s="18" t="s">
        <v>15</v>
      </c>
      <c r="D41" s="13">
        <v>3595.92</v>
      </c>
      <c r="E41" s="56">
        <v>3847.6344000000004</v>
      </c>
      <c r="F41" s="56">
        <f t="shared" si="0"/>
        <v>549.66205714285718</v>
      </c>
      <c r="G41" s="19" t="s">
        <v>32</v>
      </c>
      <c r="H41" s="18" t="s">
        <v>15</v>
      </c>
      <c r="I41" s="13">
        <v>4173.22</v>
      </c>
      <c r="J41" s="13">
        <v>4465.3454000000002</v>
      </c>
      <c r="K41" s="13">
        <v>637.90648571428574</v>
      </c>
      <c r="N41" s="13" t="s">
        <v>9</v>
      </c>
      <c r="O41" s="26"/>
      <c r="P41" s="13"/>
      <c r="Q41" s="19" t="s">
        <v>57</v>
      </c>
      <c r="R41" s="19"/>
      <c r="S41" s="13">
        <v>2443.44</v>
      </c>
      <c r="T41" s="13">
        <v>2614.4808000000003</v>
      </c>
      <c r="U41" s="56">
        <v>373.49725714285717</v>
      </c>
      <c r="V41" s="13"/>
    </row>
    <row r="42" spans="2:22" s="10" customFormat="1" ht="13.8" x14ac:dyDescent="0.25">
      <c r="B42" s="20"/>
      <c r="C42" s="18" t="s">
        <v>18</v>
      </c>
      <c r="D42" s="13">
        <v>3771.19</v>
      </c>
      <c r="E42" s="56">
        <v>4035.1733000000004</v>
      </c>
      <c r="F42" s="56">
        <f t="shared" si="0"/>
        <v>576.45332857142864</v>
      </c>
      <c r="G42" s="19"/>
      <c r="H42" s="18" t="s">
        <v>18</v>
      </c>
      <c r="I42" s="13">
        <v>4312.7700000000004</v>
      </c>
      <c r="J42" s="13">
        <v>4614.6639000000005</v>
      </c>
      <c r="K42" s="13">
        <v>659.23770000000002</v>
      </c>
      <c r="L42" s="15" t="s">
        <v>58</v>
      </c>
      <c r="M42" s="15"/>
      <c r="N42" s="13" t="s">
        <v>9</v>
      </c>
      <c r="O42" s="26"/>
      <c r="P42" s="13"/>
      <c r="Q42" s="19" t="s">
        <v>59</v>
      </c>
      <c r="R42" s="19"/>
      <c r="S42" s="13">
        <v>2840.22</v>
      </c>
      <c r="T42" s="13">
        <v>3039.0353999999998</v>
      </c>
      <c r="U42" s="56">
        <v>434.14791428571425</v>
      </c>
      <c r="V42" s="13"/>
    </row>
    <row r="43" spans="2:22" s="10" customFormat="1" ht="13.8" x14ac:dyDescent="0.25">
      <c r="B43" s="20"/>
      <c r="C43" s="18" t="s">
        <v>21</v>
      </c>
      <c r="D43" s="13">
        <v>3956.98</v>
      </c>
      <c r="E43" s="56">
        <v>4233.9686000000002</v>
      </c>
      <c r="F43" s="56">
        <f t="shared" si="0"/>
        <v>604.8526571428572</v>
      </c>
      <c r="G43" s="19"/>
      <c r="H43" s="18" t="s">
        <v>21</v>
      </c>
      <c r="I43" s="13">
        <v>4530.09</v>
      </c>
      <c r="J43" s="13">
        <v>4847.1963000000005</v>
      </c>
      <c r="K43" s="13">
        <v>692.45661428571441</v>
      </c>
      <c r="L43" s="19" t="s">
        <v>20</v>
      </c>
      <c r="M43" s="19"/>
      <c r="N43" s="26">
        <v>2700.66</v>
      </c>
      <c r="O43" s="26">
        <v>2889.7062000000001</v>
      </c>
      <c r="P43" s="13">
        <v>412.81517142857143</v>
      </c>
      <c r="Q43" s="19" t="s">
        <v>60</v>
      </c>
      <c r="R43" s="19"/>
      <c r="S43" s="13">
        <v>3426.96</v>
      </c>
      <c r="T43" s="13">
        <v>3666.8472000000002</v>
      </c>
      <c r="U43" s="56">
        <v>523.83531428571428</v>
      </c>
      <c r="V43" s="13"/>
    </row>
    <row r="44" spans="2:22" s="10" customFormat="1" ht="13.8" x14ac:dyDescent="0.25">
      <c r="B44" s="21"/>
      <c r="C44" s="9"/>
      <c r="D44" s="13"/>
      <c r="E44" s="13"/>
      <c r="F44" s="56"/>
      <c r="J44" s="13"/>
      <c r="K44" s="13"/>
      <c r="L44" s="19" t="s">
        <v>22</v>
      </c>
      <c r="N44" s="26">
        <v>3251.64</v>
      </c>
      <c r="O44" s="26">
        <v>3479.2548000000002</v>
      </c>
      <c r="P44" s="13">
        <v>497.03640000000001</v>
      </c>
      <c r="Q44" s="19"/>
      <c r="S44" s="13" t="s">
        <v>9</v>
      </c>
      <c r="T44" s="13"/>
      <c r="U44" s="56"/>
    </row>
    <row r="45" spans="2:22" s="10" customFormat="1" ht="13.8" x14ac:dyDescent="0.25">
      <c r="B45" s="14"/>
      <c r="C45" s="15"/>
      <c r="D45" s="13"/>
      <c r="E45" s="13"/>
      <c r="F45" s="56"/>
      <c r="H45" s="18"/>
      <c r="I45" s="13" t="s">
        <v>9</v>
      </c>
      <c r="J45" s="13"/>
      <c r="K45" s="13"/>
      <c r="L45" s="19" t="s">
        <v>25</v>
      </c>
      <c r="M45" s="19"/>
      <c r="N45" s="26">
        <v>3771.19</v>
      </c>
      <c r="O45" s="26">
        <v>4035.1733000000004</v>
      </c>
      <c r="P45" s="13">
        <v>576.45332857142864</v>
      </c>
      <c r="Q45" s="15" t="s">
        <v>61</v>
      </c>
      <c r="R45" s="15"/>
      <c r="S45" s="13" t="s">
        <v>9</v>
      </c>
      <c r="T45" s="13"/>
      <c r="U45" s="56"/>
      <c r="V45" s="13"/>
    </row>
    <row r="46" spans="2:22" s="10" customFormat="1" ht="13.5" customHeight="1" x14ac:dyDescent="0.25">
      <c r="B46" s="9" t="s">
        <v>62</v>
      </c>
      <c r="C46" s="9"/>
      <c r="D46" s="13" t="s">
        <v>9</v>
      </c>
      <c r="E46" s="13" t="s">
        <v>9</v>
      </c>
      <c r="F46" s="56"/>
      <c r="G46" s="15" t="s">
        <v>63</v>
      </c>
      <c r="H46" s="15"/>
      <c r="I46" s="13" t="s">
        <v>9</v>
      </c>
      <c r="J46" s="13"/>
      <c r="K46" s="13"/>
      <c r="N46" s="13" t="s">
        <v>9</v>
      </c>
      <c r="O46" s="26"/>
      <c r="P46" s="13"/>
      <c r="Q46" s="19" t="s">
        <v>64</v>
      </c>
      <c r="R46" s="19"/>
      <c r="S46" s="13">
        <v>2233.6</v>
      </c>
      <c r="T46" s="13">
        <v>2389.9520000000002</v>
      </c>
      <c r="U46" s="56">
        <v>341.4217142857143</v>
      </c>
      <c r="V46" s="13"/>
    </row>
    <row r="47" spans="2:22" s="10" customFormat="1" ht="13.8" x14ac:dyDescent="0.25">
      <c r="B47" s="15" t="s">
        <v>65</v>
      </c>
      <c r="C47" s="15"/>
      <c r="D47" s="13" t="s">
        <v>9</v>
      </c>
      <c r="E47" s="13" t="s">
        <v>9</v>
      </c>
      <c r="F47" s="56"/>
      <c r="G47" s="22" t="s">
        <v>14</v>
      </c>
      <c r="H47" s="18" t="s">
        <v>15</v>
      </c>
      <c r="I47" s="13">
        <v>2312.3000000000002</v>
      </c>
      <c r="J47" s="13">
        <v>2474.1610000000005</v>
      </c>
      <c r="K47" s="13">
        <v>353.45157142857153</v>
      </c>
      <c r="L47" s="15" t="s">
        <v>66</v>
      </c>
      <c r="M47" s="15"/>
      <c r="N47" s="13" t="s">
        <v>9</v>
      </c>
      <c r="O47" s="26"/>
      <c r="P47" s="13"/>
      <c r="Q47" s="19" t="s">
        <v>67</v>
      </c>
      <c r="R47" s="19"/>
      <c r="S47" s="13">
        <v>2927.38</v>
      </c>
      <c r="T47" s="13">
        <v>3132.2966000000001</v>
      </c>
      <c r="U47" s="56">
        <v>447.47094285714286</v>
      </c>
      <c r="V47" s="13"/>
    </row>
    <row r="48" spans="2:22" s="10" customFormat="1" ht="13.8" x14ac:dyDescent="0.25">
      <c r="B48" s="15" t="s">
        <v>68</v>
      </c>
      <c r="D48" s="13" t="s">
        <v>9</v>
      </c>
      <c r="E48" s="13" t="s">
        <v>9</v>
      </c>
      <c r="F48" s="56"/>
      <c r="G48" s="24"/>
      <c r="H48" s="25" t="s">
        <v>18</v>
      </c>
      <c r="I48" s="26">
        <v>2515.9</v>
      </c>
      <c r="J48" s="13">
        <v>2692.0130000000004</v>
      </c>
      <c r="K48" s="13">
        <v>384.57328571428576</v>
      </c>
      <c r="L48" s="19" t="s">
        <v>69</v>
      </c>
      <c r="M48" s="19"/>
      <c r="N48" s="13">
        <v>2840.22</v>
      </c>
      <c r="O48" s="26">
        <v>3039.0353999999998</v>
      </c>
      <c r="P48" s="13">
        <v>434.14791428571425</v>
      </c>
      <c r="Q48" s="19"/>
      <c r="S48" s="13" t="s">
        <v>9</v>
      </c>
      <c r="T48" s="13"/>
      <c r="U48" s="56"/>
      <c r="V48" s="26"/>
    </row>
    <row r="49" spans="2:22" s="10" customFormat="1" ht="13.8" x14ac:dyDescent="0.25">
      <c r="B49" s="19" t="s">
        <v>70</v>
      </c>
      <c r="C49" s="15"/>
      <c r="D49" s="13">
        <v>2515.9</v>
      </c>
      <c r="E49" s="56">
        <v>2692.0130000000004</v>
      </c>
      <c r="F49" s="56">
        <f t="shared" si="0"/>
        <v>384.57328571428576</v>
      </c>
      <c r="G49" s="19"/>
      <c r="H49" s="18" t="s">
        <v>21</v>
      </c>
      <c r="I49" s="13">
        <v>2700.66</v>
      </c>
      <c r="J49" s="13">
        <v>2889.7062000000001</v>
      </c>
      <c r="K49" s="13">
        <v>412.81517142857143</v>
      </c>
      <c r="L49" s="92" t="s">
        <v>71</v>
      </c>
      <c r="M49" s="92"/>
      <c r="N49" s="13">
        <v>3125.71</v>
      </c>
      <c r="O49" s="26">
        <v>3344.5097000000001</v>
      </c>
      <c r="P49" s="13">
        <v>477.78710000000001</v>
      </c>
      <c r="Q49" s="15" t="s">
        <v>72</v>
      </c>
      <c r="R49" s="15"/>
      <c r="S49" s="13" t="s">
        <v>9</v>
      </c>
      <c r="T49" s="13"/>
      <c r="U49" s="56"/>
      <c r="V49" s="13"/>
    </row>
    <row r="50" spans="2:22" s="10" customFormat="1" ht="13.8" x14ac:dyDescent="0.25">
      <c r="B50" s="19" t="s">
        <v>71</v>
      </c>
      <c r="C50" s="19"/>
      <c r="D50" s="13">
        <v>2840.22</v>
      </c>
      <c r="E50" s="56">
        <v>3039.0353999999998</v>
      </c>
      <c r="F50" s="56">
        <f t="shared" si="0"/>
        <v>434.14791428571425</v>
      </c>
      <c r="G50" s="19"/>
      <c r="H50" s="18" t="s">
        <v>23</v>
      </c>
      <c r="I50" s="13">
        <v>2979.82</v>
      </c>
      <c r="J50" s="13">
        <v>3188.4074000000005</v>
      </c>
      <c r="K50" s="13">
        <v>455.4867714285715</v>
      </c>
      <c r="L50" s="92" t="s">
        <v>73</v>
      </c>
      <c r="M50" s="92"/>
      <c r="N50" s="13">
        <v>3702.98</v>
      </c>
      <c r="O50" s="26">
        <v>3962.1886000000004</v>
      </c>
      <c r="P50" s="13">
        <v>566.0269428571429</v>
      </c>
      <c r="Q50" s="19" t="s">
        <v>74</v>
      </c>
      <c r="R50" s="19"/>
      <c r="S50" s="13">
        <v>2783.55</v>
      </c>
      <c r="T50" s="13">
        <v>2978.3985000000002</v>
      </c>
      <c r="U50" s="56">
        <v>425.48550000000006</v>
      </c>
      <c r="V50" s="13"/>
    </row>
    <row r="51" spans="2:22" s="10" customFormat="1" ht="13.8" x14ac:dyDescent="0.25">
      <c r="B51" s="19" t="s">
        <v>75</v>
      </c>
      <c r="C51" s="19"/>
      <c r="D51" s="13">
        <v>2979.82</v>
      </c>
      <c r="E51" s="56">
        <v>3188.4074000000005</v>
      </c>
      <c r="F51" s="56">
        <f t="shared" si="0"/>
        <v>455.4867714285715</v>
      </c>
      <c r="G51" s="27"/>
      <c r="H51" s="18"/>
      <c r="I51" s="13" t="s">
        <v>9</v>
      </c>
      <c r="J51" s="13"/>
      <c r="K51" s="13"/>
      <c r="L51" s="92" t="s">
        <v>76</v>
      </c>
      <c r="M51" s="92"/>
      <c r="N51" s="13">
        <v>4312.7700000000004</v>
      </c>
      <c r="O51" s="26">
        <v>4614.6639000000005</v>
      </c>
      <c r="P51" s="13">
        <v>659.23770000000002</v>
      </c>
      <c r="Q51" s="19" t="s">
        <v>45</v>
      </c>
      <c r="R51" s="19"/>
      <c r="S51" s="13">
        <v>2840.22</v>
      </c>
      <c r="T51" s="13">
        <v>3039.0353999999998</v>
      </c>
      <c r="U51" s="56">
        <v>434.14791428571425</v>
      </c>
      <c r="V51" s="13"/>
    </row>
    <row r="52" spans="2:22" s="10" customFormat="1" ht="13.8" x14ac:dyDescent="0.25">
      <c r="B52" s="19" t="s">
        <v>77</v>
      </c>
      <c r="C52" s="19"/>
      <c r="D52" s="13">
        <v>3069.09</v>
      </c>
      <c r="E52" s="56">
        <v>3283.9263000000005</v>
      </c>
      <c r="F52" s="56">
        <f t="shared" si="0"/>
        <v>469.13232857142867</v>
      </c>
      <c r="G52" s="24" t="s">
        <v>26</v>
      </c>
      <c r="H52" s="25" t="s">
        <v>15</v>
      </c>
      <c r="I52" s="26">
        <v>3251.64</v>
      </c>
      <c r="J52" s="13">
        <v>3479.2548000000002</v>
      </c>
      <c r="K52" s="13">
        <v>497.03640000000001</v>
      </c>
      <c r="O52" s="26"/>
      <c r="P52" s="13"/>
      <c r="Q52" s="19" t="s">
        <v>47</v>
      </c>
      <c r="R52" s="19"/>
      <c r="S52" s="13">
        <v>3125.71</v>
      </c>
      <c r="T52" s="13">
        <v>3344.5097000000001</v>
      </c>
      <c r="U52" s="56">
        <v>477.78710000000001</v>
      </c>
      <c r="V52" s="26"/>
    </row>
    <row r="53" spans="2:22" s="10" customFormat="1" ht="13.8" x14ac:dyDescent="0.25">
      <c r="B53" s="19" t="s">
        <v>78</v>
      </c>
      <c r="C53" s="19"/>
      <c r="D53" s="13">
        <v>3771.19</v>
      </c>
      <c r="E53" s="56">
        <v>4035.1733000000004</v>
      </c>
      <c r="F53" s="56">
        <f t="shared" si="0"/>
        <v>576.45332857142864</v>
      </c>
      <c r="G53" s="24"/>
      <c r="H53" s="25" t="s">
        <v>18</v>
      </c>
      <c r="I53" s="26">
        <v>3414.38</v>
      </c>
      <c r="J53" s="13">
        <v>3653.3866000000003</v>
      </c>
      <c r="K53" s="13">
        <v>521.91237142857142</v>
      </c>
      <c r="L53" s="15" t="s">
        <v>79</v>
      </c>
      <c r="M53" s="15"/>
      <c r="N53" s="13" t="s">
        <v>9</v>
      </c>
      <c r="O53" s="26"/>
      <c r="P53" s="13"/>
      <c r="U53" s="56"/>
      <c r="V53" s="26"/>
    </row>
    <row r="54" spans="2:22" s="10" customFormat="1" ht="13.8" x14ac:dyDescent="0.25">
      <c r="B54" s="19" t="s">
        <v>80</v>
      </c>
      <c r="C54" s="19"/>
      <c r="D54" s="13">
        <v>4832.33</v>
      </c>
      <c r="E54" s="56">
        <v>5170.5931</v>
      </c>
      <c r="F54" s="56">
        <f t="shared" si="0"/>
        <v>738.65615714285718</v>
      </c>
      <c r="G54" s="19"/>
      <c r="H54" s="18" t="s">
        <v>21</v>
      </c>
      <c r="I54" s="13">
        <v>3956.98</v>
      </c>
      <c r="J54" s="13">
        <v>4233.9686000000002</v>
      </c>
      <c r="K54" s="13">
        <v>604.8526571428572</v>
      </c>
      <c r="L54" s="19" t="s">
        <v>14</v>
      </c>
      <c r="M54" s="18" t="s">
        <v>15</v>
      </c>
      <c r="N54" s="13">
        <v>2312.3000000000002</v>
      </c>
      <c r="O54" s="26">
        <v>2474.1610000000005</v>
      </c>
      <c r="P54" s="13">
        <v>353.45157142857153</v>
      </c>
      <c r="U54" s="56"/>
      <c r="V54" s="13"/>
    </row>
    <row r="55" spans="2:22" s="10" customFormat="1" ht="13.8" x14ac:dyDescent="0.25">
      <c r="C55" s="19"/>
      <c r="F55" s="56"/>
      <c r="G55" s="19"/>
      <c r="H55" s="18" t="s">
        <v>23</v>
      </c>
      <c r="I55" s="13">
        <v>4094.48</v>
      </c>
      <c r="J55" s="13">
        <v>4381.0936000000002</v>
      </c>
      <c r="K55" s="13">
        <v>625.87051428571431</v>
      </c>
      <c r="L55" s="19"/>
      <c r="M55" s="18" t="s">
        <v>18</v>
      </c>
      <c r="N55" s="13">
        <v>2515.9</v>
      </c>
      <c r="O55" s="26">
        <v>2692.0130000000004</v>
      </c>
      <c r="P55" s="13">
        <v>384.57328571428576</v>
      </c>
      <c r="U55" s="56"/>
      <c r="V55" s="13"/>
    </row>
    <row r="56" spans="2:22" s="10" customFormat="1" ht="13.8" x14ac:dyDescent="0.25">
      <c r="B56" s="15" t="s">
        <v>81</v>
      </c>
      <c r="D56" s="13" t="s">
        <v>9</v>
      </c>
      <c r="E56" s="13" t="s">
        <v>9</v>
      </c>
      <c r="F56" s="56"/>
      <c r="G56" s="24"/>
      <c r="H56" s="25"/>
      <c r="I56" s="26" t="s">
        <v>9</v>
      </c>
      <c r="J56" s="13"/>
      <c r="K56" s="13"/>
      <c r="L56" s="19"/>
      <c r="M56" s="18" t="s">
        <v>21</v>
      </c>
      <c r="N56" s="13">
        <v>2700.66</v>
      </c>
      <c r="O56" s="26">
        <v>2889.7062000000001</v>
      </c>
      <c r="P56" s="13">
        <v>412.81517142857143</v>
      </c>
      <c r="U56" s="56"/>
      <c r="V56" s="26"/>
    </row>
    <row r="57" spans="2:22" s="10" customFormat="1" ht="13.8" x14ac:dyDescent="0.25">
      <c r="B57" s="19" t="s">
        <v>179</v>
      </c>
      <c r="C57" s="15"/>
      <c r="D57" s="13">
        <v>2270.3200000000002</v>
      </c>
      <c r="E57" s="56">
        <v>2429.2424000000005</v>
      </c>
      <c r="F57" s="56">
        <f t="shared" si="0"/>
        <v>347.03462857142864</v>
      </c>
      <c r="G57" s="22" t="s">
        <v>32</v>
      </c>
      <c r="H57" s="18" t="s">
        <v>15</v>
      </c>
      <c r="I57" s="13">
        <v>4400.96</v>
      </c>
      <c r="J57" s="13">
        <v>4709.0272000000004</v>
      </c>
      <c r="K57" s="13">
        <v>672.71817142857151</v>
      </c>
      <c r="L57" s="19"/>
      <c r="M57" s="18" t="s">
        <v>23</v>
      </c>
      <c r="N57" s="13">
        <v>2979.82</v>
      </c>
      <c r="O57" s="26">
        <v>3188.4074000000005</v>
      </c>
      <c r="P57" s="13">
        <v>455.4867714285715</v>
      </c>
      <c r="U57" s="56"/>
      <c r="V57" s="13"/>
    </row>
    <row r="58" spans="2:22" s="10" customFormat="1" ht="13.8" x14ac:dyDescent="0.25">
      <c r="B58" s="19" t="s">
        <v>83</v>
      </c>
      <c r="C58" s="19"/>
      <c r="D58" s="13">
        <v>2979.82</v>
      </c>
      <c r="E58" s="56">
        <v>3188.4074000000005</v>
      </c>
      <c r="F58" s="56">
        <f t="shared" si="0"/>
        <v>455.4867714285715</v>
      </c>
      <c r="G58" s="19"/>
      <c r="H58" s="18" t="s">
        <v>18</v>
      </c>
      <c r="I58" s="13">
        <v>4616.1000000000004</v>
      </c>
      <c r="J58" s="13">
        <v>4939.2270000000008</v>
      </c>
      <c r="K58" s="13">
        <v>705.60385714285724</v>
      </c>
      <c r="L58" s="19"/>
      <c r="M58" s="18"/>
      <c r="N58" s="13" t="s">
        <v>9</v>
      </c>
      <c r="O58" s="26"/>
      <c r="P58" s="13"/>
      <c r="U58" s="56"/>
      <c r="V58" s="13"/>
    </row>
    <row r="59" spans="2:22" s="10" customFormat="1" ht="13.8" x14ac:dyDescent="0.25">
      <c r="B59" s="19" t="s">
        <v>84</v>
      </c>
      <c r="C59" s="19"/>
      <c r="D59" s="13">
        <v>3414.38</v>
      </c>
      <c r="E59" s="56">
        <v>3653.3866000000003</v>
      </c>
      <c r="F59" s="56">
        <f t="shared" si="0"/>
        <v>521.91237142857142</v>
      </c>
      <c r="G59" s="24"/>
      <c r="H59" s="25" t="s">
        <v>21</v>
      </c>
      <c r="I59" s="26">
        <v>4832.33</v>
      </c>
      <c r="J59" s="13">
        <v>5170.5931</v>
      </c>
      <c r="K59" s="13">
        <v>738.65615714285718</v>
      </c>
      <c r="L59" s="19" t="s">
        <v>85</v>
      </c>
      <c r="M59" s="18" t="s">
        <v>15</v>
      </c>
      <c r="N59" s="13">
        <v>3595.92</v>
      </c>
      <c r="O59" s="26">
        <v>3847.6344000000004</v>
      </c>
      <c r="P59" s="13">
        <v>549.66205714285718</v>
      </c>
      <c r="U59" s="56"/>
      <c r="V59" s="26"/>
    </row>
    <row r="60" spans="2:22" s="10" customFormat="1" ht="13.8" x14ac:dyDescent="0.25">
      <c r="B60" s="19" t="s">
        <v>86</v>
      </c>
      <c r="C60" s="19"/>
      <c r="D60" s="13">
        <v>4400.96</v>
      </c>
      <c r="E60" s="56">
        <v>4709.0272000000004</v>
      </c>
      <c r="F60" s="56">
        <f t="shared" si="0"/>
        <v>672.71817142857151</v>
      </c>
      <c r="J60" s="13"/>
      <c r="K60" s="13"/>
      <c r="L60" s="19"/>
      <c r="M60" s="18" t="s">
        <v>18</v>
      </c>
      <c r="N60" s="13">
        <v>3956.98</v>
      </c>
      <c r="O60" s="26">
        <v>4233.9686000000002</v>
      </c>
      <c r="P60" s="13">
        <v>604.8526571428572</v>
      </c>
      <c r="U60" s="56"/>
      <c r="V60" s="13"/>
    </row>
    <row r="61" spans="2:22" s="10" customFormat="1" ht="41.4" x14ac:dyDescent="0.25">
      <c r="B61" s="43" t="s">
        <v>180</v>
      </c>
      <c r="C61" s="19"/>
      <c r="D61" s="26">
        <v>4616.1000000000004</v>
      </c>
      <c r="E61" s="61">
        <v>4939.2270000000008</v>
      </c>
      <c r="F61" s="56">
        <f t="shared" si="0"/>
        <v>705.60385714285724</v>
      </c>
      <c r="G61" s="9" t="s">
        <v>88</v>
      </c>
      <c r="H61" s="12"/>
      <c r="I61" s="13" t="s">
        <v>9</v>
      </c>
      <c r="J61" s="13"/>
      <c r="K61" s="13"/>
      <c r="L61" s="19"/>
      <c r="M61" s="25" t="s">
        <v>21</v>
      </c>
      <c r="N61" s="26">
        <v>4094.48</v>
      </c>
      <c r="O61" s="26">
        <v>4381.0936000000002</v>
      </c>
      <c r="P61" s="13">
        <v>625.87051428571431</v>
      </c>
      <c r="Q61" s="28" t="s">
        <v>89</v>
      </c>
      <c r="R61" s="44"/>
      <c r="S61" s="75">
        <v>2023</v>
      </c>
      <c r="T61" s="76">
        <v>2024</v>
      </c>
      <c r="U61" s="56"/>
      <c r="V61" s="13"/>
    </row>
    <row r="62" spans="2:22" s="10" customFormat="1" ht="13.8" x14ac:dyDescent="0.25">
      <c r="C62" s="19"/>
      <c r="F62" s="56"/>
      <c r="J62" s="13"/>
      <c r="K62" s="13"/>
      <c r="L62" s="19"/>
      <c r="M62" s="18" t="s">
        <v>23</v>
      </c>
      <c r="N62" s="26">
        <v>4400.96</v>
      </c>
      <c r="O62" s="26">
        <v>4709.0272000000004</v>
      </c>
      <c r="P62" s="13">
        <v>672.71817142857151</v>
      </c>
      <c r="Q62" s="30"/>
      <c r="R62" s="45"/>
      <c r="S62" s="30"/>
      <c r="T62" s="31"/>
      <c r="U62" s="56"/>
      <c r="V62" s="13"/>
    </row>
    <row r="63" spans="2:22" s="10" customFormat="1" ht="13.8" x14ac:dyDescent="0.25">
      <c r="B63" s="15" t="s">
        <v>90</v>
      </c>
      <c r="D63" s="13" t="s">
        <v>9</v>
      </c>
      <c r="E63" s="13" t="s">
        <v>9</v>
      </c>
      <c r="F63" s="56"/>
      <c r="G63" s="15" t="s">
        <v>91</v>
      </c>
      <c r="H63" s="15"/>
      <c r="I63" s="13" t="s">
        <v>9</v>
      </c>
      <c r="J63" s="13"/>
      <c r="K63" s="13"/>
      <c r="M63" s="18"/>
      <c r="N63" s="13" t="s">
        <v>9</v>
      </c>
      <c r="O63" s="26"/>
      <c r="P63" s="13"/>
      <c r="Q63" s="32" t="s">
        <v>92</v>
      </c>
      <c r="S63" s="48">
        <v>4885.7700000000004</v>
      </c>
      <c r="T63" s="57">
        <v>5227.773900000001</v>
      </c>
      <c r="U63" s="56">
        <v>746.82484285714304</v>
      </c>
      <c r="V63" s="13"/>
    </row>
    <row r="64" spans="2:22" s="10" customFormat="1" ht="13.8" x14ac:dyDescent="0.25">
      <c r="B64" s="10" t="s">
        <v>93</v>
      </c>
      <c r="C64" s="15"/>
      <c r="D64" s="13">
        <v>2233.6</v>
      </c>
      <c r="E64" s="56">
        <v>2389.9520000000002</v>
      </c>
      <c r="F64" s="56">
        <f t="shared" si="0"/>
        <v>341.4217142857143</v>
      </c>
      <c r="G64" s="19" t="s">
        <v>94</v>
      </c>
      <c r="H64" s="19"/>
      <c r="I64" s="13">
        <v>2270.3200000000002</v>
      </c>
      <c r="J64" s="13">
        <v>2429.2424000000005</v>
      </c>
      <c r="K64" s="13">
        <v>347.03462857142864</v>
      </c>
      <c r="L64" s="15" t="s">
        <v>95</v>
      </c>
      <c r="M64" s="15"/>
      <c r="N64" s="13" t="s">
        <v>9</v>
      </c>
      <c r="O64" s="26"/>
      <c r="P64" s="13"/>
      <c r="Q64" s="32" t="s">
        <v>96</v>
      </c>
      <c r="S64" s="48">
        <v>3701.8</v>
      </c>
      <c r="T64" s="57">
        <v>3960.9260000000004</v>
      </c>
      <c r="U64" s="56">
        <v>565.84657142857145</v>
      </c>
      <c r="V64" s="13"/>
    </row>
    <row r="65" spans="2:22" s="10" customFormat="1" ht="13.8" x14ac:dyDescent="0.25">
      <c r="B65" s="19" t="s">
        <v>97</v>
      </c>
      <c r="D65" s="13">
        <v>2783.55</v>
      </c>
      <c r="E65" s="56">
        <v>2978.3985000000002</v>
      </c>
      <c r="F65" s="56">
        <f t="shared" si="0"/>
        <v>425.48550000000006</v>
      </c>
      <c r="G65" s="19" t="s">
        <v>98</v>
      </c>
      <c r="H65" s="19"/>
      <c r="I65" s="13">
        <v>2840.22</v>
      </c>
      <c r="J65" s="13">
        <v>3039.0353999999998</v>
      </c>
      <c r="K65" s="13">
        <v>434.14791428571425</v>
      </c>
      <c r="L65" s="19" t="s">
        <v>40</v>
      </c>
      <c r="M65" s="19"/>
      <c r="N65" s="13">
        <v>2194.7399999999998</v>
      </c>
      <c r="O65" s="26">
        <v>2348.3717999999999</v>
      </c>
      <c r="P65" s="13">
        <v>335.48168571428567</v>
      </c>
      <c r="Q65" s="32" t="s">
        <v>99</v>
      </c>
      <c r="S65" s="48">
        <v>3030.26</v>
      </c>
      <c r="T65" s="57">
        <v>3242.3782000000006</v>
      </c>
      <c r="U65" s="56">
        <v>463.19688571428577</v>
      </c>
      <c r="V65" s="13"/>
    </row>
    <row r="66" spans="2:22" s="10" customFormat="1" ht="13.8" x14ac:dyDescent="0.25">
      <c r="B66" s="19" t="s">
        <v>100</v>
      </c>
      <c r="C66" s="19"/>
      <c r="D66" s="13">
        <v>2979.82</v>
      </c>
      <c r="E66" s="56">
        <v>3188.4074000000005</v>
      </c>
      <c r="F66" s="56">
        <f t="shared" si="0"/>
        <v>455.4867714285715</v>
      </c>
      <c r="G66" s="19" t="s">
        <v>101</v>
      </c>
      <c r="H66" s="19"/>
      <c r="I66" s="13">
        <v>3526.64</v>
      </c>
      <c r="J66" s="13">
        <v>3773.5048000000002</v>
      </c>
      <c r="K66" s="13">
        <v>539.07211428571429</v>
      </c>
      <c r="L66" s="19"/>
      <c r="M66" s="18"/>
      <c r="N66" s="13" t="s">
        <v>9</v>
      </c>
      <c r="O66" s="26"/>
      <c r="P66" s="13"/>
      <c r="Q66" s="32" t="s">
        <v>102</v>
      </c>
      <c r="S66" s="48">
        <v>2706.51</v>
      </c>
      <c r="T66" s="57">
        <v>2895.9657000000002</v>
      </c>
      <c r="U66" s="56">
        <v>413.70938571428576</v>
      </c>
      <c r="V66" s="13"/>
    </row>
    <row r="67" spans="2:22" s="10" customFormat="1" ht="13.8" x14ac:dyDescent="0.25">
      <c r="B67" s="19" t="s">
        <v>103</v>
      </c>
      <c r="C67" s="19"/>
      <c r="D67" s="13">
        <v>3269.51</v>
      </c>
      <c r="E67" s="56">
        <v>3498.3757000000005</v>
      </c>
      <c r="F67" s="56">
        <f t="shared" si="0"/>
        <v>499.7679571428572</v>
      </c>
      <c r="G67" s="19" t="s">
        <v>104</v>
      </c>
      <c r="H67" s="19"/>
      <c r="I67" s="13">
        <v>4616.1000000000004</v>
      </c>
      <c r="J67" s="13">
        <v>4939.2270000000008</v>
      </c>
      <c r="K67" s="13">
        <v>705.60385714285724</v>
      </c>
      <c r="L67" s="19" t="s">
        <v>20</v>
      </c>
      <c r="M67" s="18" t="s">
        <v>15</v>
      </c>
      <c r="N67" s="13">
        <v>2312.3000000000002</v>
      </c>
      <c r="O67" s="26">
        <v>2474.1610000000005</v>
      </c>
      <c r="P67" s="13">
        <v>353.45157142857153</v>
      </c>
      <c r="Q67" s="32" t="s">
        <v>105</v>
      </c>
      <c r="S67" s="48">
        <v>2416.06</v>
      </c>
      <c r="T67" s="57">
        <v>2585.1842000000001</v>
      </c>
      <c r="U67" s="56">
        <v>369.31202857142858</v>
      </c>
      <c r="V67" s="13"/>
    </row>
    <row r="68" spans="2:22" s="10" customFormat="1" ht="13.8" x14ac:dyDescent="0.25">
      <c r="B68" s="19" t="s">
        <v>106</v>
      </c>
      <c r="C68" s="19"/>
      <c r="D68" s="13">
        <v>4094.48</v>
      </c>
      <c r="E68" s="56">
        <v>4381.0936000000002</v>
      </c>
      <c r="F68" s="56">
        <f t="shared" si="0"/>
        <v>625.87051428571431</v>
      </c>
      <c r="G68" s="19"/>
      <c r="H68" s="19"/>
      <c r="I68" s="13" t="s">
        <v>9</v>
      </c>
      <c r="J68" s="13"/>
      <c r="K68" s="13"/>
      <c r="L68" s="19"/>
      <c r="M68" s="18" t="s">
        <v>18</v>
      </c>
      <c r="N68" s="13">
        <v>2515.9</v>
      </c>
      <c r="O68" s="26">
        <v>2692.0130000000004</v>
      </c>
      <c r="P68" s="13">
        <v>384.57328571428576</v>
      </c>
      <c r="Q68" s="32" t="s">
        <v>107</v>
      </c>
      <c r="S68" s="48">
        <v>4395.5200000000004</v>
      </c>
      <c r="T68" s="57">
        <v>4703.2064000000009</v>
      </c>
      <c r="U68" s="56">
        <v>671.88662857142867</v>
      </c>
      <c r="V68" s="13"/>
    </row>
    <row r="69" spans="2:22" s="10" customFormat="1" ht="13.8" x14ac:dyDescent="0.25">
      <c r="B69" s="19" t="s">
        <v>20</v>
      </c>
      <c r="C69" s="19"/>
      <c r="D69" s="13">
        <v>2700.66</v>
      </c>
      <c r="E69" s="56">
        <v>2889.7062000000001</v>
      </c>
      <c r="F69" s="56">
        <f t="shared" si="0"/>
        <v>412.81517142857143</v>
      </c>
      <c r="G69" s="15" t="s">
        <v>108</v>
      </c>
      <c r="I69" s="13" t="s">
        <v>9</v>
      </c>
      <c r="J69" s="13"/>
      <c r="K69" s="13"/>
      <c r="L69" s="19"/>
      <c r="M69" s="18" t="s">
        <v>21</v>
      </c>
      <c r="N69" s="13">
        <v>2836.02</v>
      </c>
      <c r="O69" s="26">
        <v>3034.5414000000001</v>
      </c>
      <c r="P69" s="13">
        <v>433.50591428571431</v>
      </c>
      <c r="Q69" s="32" t="s">
        <v>109</v>
      </c>
      <c r="S69" s="48">
        <v>3514.94</v>
      </c>
      <c r="T69" s="57">
        <v>3760.9858000000004</v>
      </c>
      <c r="U69" s="56">
        <v>537.28368571428575</v>
      </c>
      <c r="V69" s="13"/>
    </row>
    <row r="70" spans="2:22" s="10" customFormat="1" ht="13.8" x14ac:dyDescent="0.25">
      <c r="B70" s="19" t="s">
        <v>22</v>
      </c>
      <c r="C70" s="19"/>
      <c r="D70" s="13">
        <v>3251.64</v>
      </c>
      <c r="E70" s="56">
        <v>3479.2548000000002</v>
      </c>
      <c r="F70" s="56">
        <f t="shared" si="0"/>
        <v>497.03640000000001</v>
      </c>
      <c r="G70" s="19" t="s">
        <v>64</v>
      </c>
      <c r="H70" s="19"/>
      <c r="I70" s="13">
        <v>2233.6</v>
      </c>
      <c r="J70" s="13">
        <v>2389.9520000000002</v>
      </c>
      <c r="K70" s="13">
        <v>341.4217142857143</v>
      </c>
      <c r="L70" s="19"/>
      <c r="M70" s="18"/>
      <c r="N70" s="13" t="s">
        <v>9</v>
      </c>
      <c r="O70" s="26"/>
      <c r="P70" s="13"/>
      <c r="Q70" s="32" t="s">
        <v>110</v>
      </c>
      <c r="S70" s="48">
        <v>3030.26</v>
      </c>
      <c r="T70" s="57">
        <v>3242.3782000000006</v>
      </c>
      <c r="U70" s="56">
        <v>463.19688571428577</v>
      </c>
      <c r="V70" s="13"/>
    </row>
    <row r="71" spans="2:22" s="10" customFormat="1" ht="15.75" customHeight="1" x14ac:dyDescent="0.25">
      <c r="B71" s="19" t="s">
        <v>25</v>
      </c>
      <c r="D71" s="13">
        <v>3771.19</v>
      </c>
      <c r="E71" s="56">
        <v>4035.1733000000004</v>
      </c>
      <c r="F71" s="56">
        <f t="shared" si="0"/>
        <v>576.45332857142864</v>
      </c>
      <c r="G71" s="19" t="s">
        <v>111</v>
      </c>
      <c r="H71" s="19"/>
      <c r="I71" s="13">
        <v>2350.0700000000002</v>
      </c>
      <c r="J71" s="13">
        <v>2514.5749000000005</v>
      </c>
      <c r="K71" s="13">
        <v>359.22498571428576</v>
      </c>
      <c r="L71" s="19" t="s">
        <v>48</v>
      </c>
      <c r="M71" s="18" t="s">
        <v>15</v>
      </c>
      <c r="N71" s="13">
        <v>2979.82</v>
      </c>
      <c r="O71" s="26">
        <v>3188.4074000000005</v>
      </c>
      <c r="P71" s="13">
        <v>455.4867714285715</v>
      </c>
      <c r="Q71" s="32" t="s">
        <v>112</v>
      </c>
      <c r="S71" s="48">
        <v>2706.51</v>
      </c>
      <c r="T71" s="57">
        <v>2895.9657000000002</v>
      </c>
      <c r="U71" s="56">
        <v>413.70938571428576</v>
      </c>
      <c r="V71" s="13"/>
    </row>
    <row r="72" spans="2:22" s="10" customFormat="1" ht="13.8" x14ac:dyDescent="0.25">
      <c r="B72" s="10" t="s">
        <v>113</v>
      </c>
      <c r="C72" s="19"/>
      <c r="D72" s="13">
        <v>2700.66</v>
      </c>
      <c r="E72" s="56">
        <v>2889.7062000000001</v>
      </c>
      <c r="F72" s="56">
        <f t="shared" si="0"/>
        <v>412.81517142857143</v>
      </c>
      <c r="G72" s="19" t="s">
        <v>114</v>
      </c>
      <c r="H72" s="19"/>
      <c r="I72" s="13">
        <v>2840.22</v>
      </c>
      <c r="J72" s="13">
        <v>3039.0353999999998</v>
      </c>
      <c r="K72" s="13">
        <v>434.14791428571425</v>
      </c>
      <c r="L72" s="19"/>
      <c r="M72" s="18" t="s">
        <v>18</v>
      </c>
      <c r="N72" s="13">
        <v>3251.64</v>
      </c>
      <c r="O72" s="26">
        <v>3479.2548000000002</v>
      </c>
      <c r="P72" s="13">
        <v>497.03640000000001</v>
      </c>
      <c r="Q72" s="32" t="s">
        <v>115</v>
      </c>
      <c r="S72" s="48">
        <v>2416.06</v>
      </c>
      <c r="T72" s="57">
        <v>2585.1842000000001</v>
      </c>
      <c r="U72" s="56">
        <v>369.31202857142858</v>
      </c>
      <c r="V72" s="13"/>
    </row>
    <row r="73" spans="2:22" s="10" customFormat="1" ht="13.8" x14ac:dyDescent="0.25">
      <c r="B73" s="19" t="s">
        <v>22</v>
      </c>
      <c r="D73" s="13">
        <v>3251.64</v>
      </c>
      <c r="E73" s="56">
        <v>3479.2548000000002</v>
      </c>
      <c r="F73" s="56">
        <f t="shared" si="0"/>
        <v>497.03640000000001</v>
      </c>
      <c r="G73" s="19" t="s">
        <v>116</v>
      </c>
      <c r="H73" s="19"/>
      <c r="I73" s="13">
        <v>3269.51</v>
      </c>
      <c r="J73" s="13">
        <v>3498.3757000000005</v>
      </c>
      <c r="K73" s="13">
        <v>499.7679571428572</v>
      </c>
      <c r="L73" s="19"/>
      <c r="M73" s="25" t="s">
        <v>21</v>
      </c>
      <c r="N73" s="26">
        <v>3414.38</v>
      </c>
      <c r="O73" s="26">
        <v>3653.3866000000003</v>
      </c>
      <c r="P73" s="13">
        <v>521.91237142857142</v>
      </c>
      <c r="Q73" s="32" t="s">
        <v>117</v>
      </c>
      <c r="S73" s="48">
        <v>3870.15</v>
      </c>
      <c r="T73" s="57">
        <v>4141.0605000000005</v>
      </c>
      <c r="U73" s="56">
        <v>591.5800714285715</v>
      </c>
      <c r="V73" s="13"/>
    </row>
    <row r="74" spans="2:22" s="10" customFormat="1" ht="13.8" x14ac:dyDescent="0.25">
      <c r="B74" s="19" t="s">
        <v>25</v>
      </c>
      <c r="D74" s="13">
        <v>3771.19</v>
      </c>
      <c r="E74" s="56">
        <v>4035.1733000000004</v>
      </c>
      <c r="F74" s="56">
        <f t="shared" si="0"/>
        <v>576.45332857142864</v>
      </c>
      <c r="G74" s="19" t="s">
        <v>118</v>
      </c>
      <c r="H74" s="19"/>
      <c r="I74" s="13">
        <v>3595.92</v>
      </c>
      <c r="J74" s="13">
        <v>3847.6344000000004</v>
      </c>
      <c r="K74" s="13">
        <v>549.66205714285718</v>
      </c>
      <c r="L74" s="19"/>
      <c r="M74" s="18"/>
      <c r="N74" s="13" t="s">
        <v>9</v>
      </c>
      <c r="O74" s="26"/>
      <c r="P74" s="13"/>
      <c r="Q74" s="32" t="s">
        <v>119</v>
      </c>
      <c r="S74" s="48">
        <v>3424.29</v>
      </c>
      <c r="T74" s="57">
        <v>3663.9903000000004</v>
      </c>
      <c r="U74" s="56">
        <v>523.42718571428577</v>
      </c>
      <c r="V74" s="13"/>
    </row>
    <row r="75" spans="2:22" s="10" customFormat="1" ht="13.8" x14ac:dyDescent="0.25">
      <c r="B75" s="21"/>
      <c r="C75" s="19"/>
      <c r="F75" s="80"/>
      <c r="I75" s="13" t="s">
        <v>9</v>
      </c>
      <c r="J75" s="56"/>
      <c r="K75" s="13"/>
      <c r="L75" s="19" t="s">
        <v>56</v>
      </c>
      <c r="M75" s="18" t="s">
        <v>15</v>
      </c>
      <c r="N75" s="13">
        <v>3595.92</v>
      </c>
      <c r="O75" s="26">
        <v>3847.6344000000004</v>
      </c>
      <c r="P75" s="13">
        <v>549.66205714285718</v>
      </c>
      <c r="Q75" s="32" t="s">
        <v>120</v>
      </c>
      <c r="S75" s="48">
        <v>3030.26</v>
      </c>
      <c r="T75" s="57">
        <v>3242.3782000000006</v>
      </c>
      <c r="U75" s="56">
        <v>463.19688571428577</v>
      </c>
      <c r="V75" s="13"/>
    </row>
    <row r="76" spans="2:22" s="10" customFormat="1" ht="13.8" x14ac:dyDescent="0.25">
      <c r="B76" s="14"/>
      <c r="C76" s="9"/>
      <c r="D76" s="13"/>
      <c r="E76" s="13"/>
      <c r="F76" s="80"/>
      <c r="G76" s="15" t="s">
        <v>121</v>
      </c>
      <c r="H76" s="15"/>
      <c r="I76" s="13" t="s">
        <v>9</v>
      </c>
      <c r="J76" s="56"/>
      <c r="K76" s="13"/>
      <c r="L76" s="19"/>
      <c r="M76" s="18" t="s">
        <v>18</v>
      </c>
      <c r="N76" s="13">
        <v>3771.19</v>
      </c>
      <c r="O76" s="26">
        <v>4035.1733000000004</v>
      </c>
      <c r="P76" s="13">
        <v>576.45332857142864</v>
      </c>
      <c r="Q76" s="32" t="s">
        <v>122</v>
      </c>
      <c r="S76" s="48">
        <v>2706.51</v>
      </c>
      <c r="T76" s="57">
        <v>2895.9657000000002</v>
      </c>
      <c r="U76" s="56">
        <v>413.70938571428576</v>
      </c>
      <c r="V76" s="13"/>
    </row>
    <row r="77" spans="2:22" s="10" customFormat="1" ht="13.8" x14ac:dyDescent="0.25">
      <c r="F77" s="80"/>
      <c r="G77" s="19" t="s">
        <v>123</v>
      </c>
      <c r="H77" s="19"/>
      <c r="I77" s="13">
        <v>2927.38</v>
      </c>
      <c r="J77" s="13">
        <v>3132.2966000000001</v>
      </c>
      <c r="K77" s="13">
        <v>447.47094285714286</v>
      </c>
      <c r="L77" s="19"/>
      <c r="M77" s="18" t="s">
        <v>21</v>
      </c>
      <c r="N77" s="13">
        <v>3956.98</v>
      </c>
      <c r="O77" s="26">
        <v>4233.9686000000002</v>
      </c>
      <c r="P77" s="13">
        <v>604.8526571428572</v>
      </c>
      <c r="Q77" s="33" t="s">
        <v>124</v>
      </c>
      <c r="R77" s="46"/>
      <c r="S77" s="49">
        <v>2416.06</v>
      </c>
      <c r="T77" s="59">
        <v>2585.1842000000001</v>
      </c>
      <c r="U77" s="56">
        <v>369.31202857142858</v>
      </c>
      <c r="V77" s="13"/>
    </row>
    <row r="78" spans="2:22" s="10" customFormat="1" ht="13.8" x14ac:dyDescent="0.25">
      <c r="F78" s="80"/>
      <c r="G78" s="19" t="s">
        <v>125</v>
      </c>
      <c r="H78" s="19"/>
      <c r="I78" s="13">
        <v>3526.64</v>
      </c>
      <c r="J78" s="13">
        <v>3773.5048000000002</v>
      </c>
      <c r="K78" s="13">
        <v>539.07211428571429</v>
      </c>
      <c r="O78" s="26"/>
      <c r="P78" s="13"/>
      <c r="Q78" s="19"/>
      <c r="R78" s="18"/>
      <c r="S78" s="13"/>
      <c r="T78" s="13"/>
      <c r="U78" s="56"/>
      <c r="V78" s="13"/>
    </row>
    <row r="79" spans="2:22" s="10" customFormat="1" ht="13.8" x14ac:dyDescent="0.25">
      <c r="D79" s="11"/>
      <c r="E79" s="11"/>
      <c r="F79" s="80"/>
      <c r="G79" s="19" t="s">
        <v>126</v>
      </c>
      <c r="H79" s="19"/>
      <c r="I79" s="13">
        <v>3702.98</v>
      </c>
      <c r="J79" s="13">
        <v>3962.1886000000004</v>
      </c>
      <c r="K79" s="13">
        <v>566.0269428571429</v>
      </c>
      <c r="O79" s="26"/>
      <c r="P79" s="13"/>
      <c r="U79" s="56"/>
      <c r="V79" s="26"/>
    </row>
    <row r="80" spans="2:22" s="10" customFormat="1" ht="15.6" x14ac:dyDescent="0.3">
      <c r="F80" s="80"/>
      <c r="G80" s="19" t="s">
        <v>127</v>
      </c>
      <c r="H80" s="19"/>
      <c r="I80" s="13">
        <v>3881.45</v>
      </c>
      <c r="J80" s="13">
        <v>4153.1514999999999</v>
      </c>
      <c r="K80" s="13">
        <v>593.30735714285709</v>
      </c>
      <c r="L80" s="15" t="s">
        <v>128</v>
      </c>
      <c r="M80" s="15"/>
      <c r="N80" s="13" t="s">
        <v>9</v>
      </c>
      <c r="O80" s="26"/>
      <c r="P80" s="13"/>
      <c r="Q80" s="86" t="s">
        <v>129</v>
      </c>
      <c r="R80" s="87"/>
      <c r="S80" s="87"/>
      <c r="T80" s="88"/>
      <c r="U80" s="56"/>
      <c r="V80" s="13"/>
    </row>
    <row r="81" spans="6:25" s="10" customFormat="1" ht="26.4" x14ac:dyDescent="0.3">
      <c r="F81" s="80"/>
      <c r="G81" s="43" t="s">
        <v>130</v>
      </c>
      <c r="H81" s="19"/>
      <c r="I81" s="26">
        <v>4094.48</v>
      </c>
      <c r="J81" s="26">
        <v>4381.0936000000002</v>
      </c>
      <c r="K81" s="13">
        <v>625.87051428571431</v>
      </c>
      <c r="L81" s="43" t="s">
        <v>131</v>
      </c>
      <c r="M81" s="19"/>
      <c r="N81" s="26">
        <v>2700.66</v>
      </c>
      <c r="O81" s="26">
        <v>2889.7062000000001</v>
      </c>
      <c r="P81" s="13">
        <v>412.81517142857143</v>
      </c>
      <c r="Q81" s="34" t="s">
        <v>7</v>
      </c>
      <c r="R81" s="35" t="s">
        <v>132</v>
      </c>
      <c r="S81" s="50">
        <v>2023</v>
      </c>
      <c r="T81" s="51">
        <v>2024</v>
      </c>
      <c r="U81" s="56"/>
      <c r="V81" s="13"/>
    </row>
    <row r="82" spans="6:25" s="10" customFormat="1" ht="18" customHeight="1" x14ac:dyDescent="0.25">
      <c r="F82" s="80"/>
      <c r="G82" s="19"/>
      <c r="H82" s="18"/>
      <c r="I82" s="13"/>
      <c r="J82" s="13"/>
      <c r="K82" s="13"/>
      <c r="L82" s="43" t="s">
        <v>133</v>
      </c>
      <c r="M82" s="19"/>
      <c r="N82" s="26">
        <v>3251.64</v>
      </c>
      <c r="O82" s="26">
        <v>3479.2548000000002</v>
      </c>
      <c r="P82" s="13">
        <v>497.03640000000001</v>
      </c>
      <c r="Q82" s="36" t="s">
        <v>134</v>
      </c>
      <c r="R82" s="37" t="s">
        <v>23</v>
      </c>
      <c r="S82" s="52">
        <v>4832.33</v>
      </c>
      <c r="T82" s="58">
        <v>5170.5931</v>
      </c>
      <c r="U82" s="56">
        <v>738.65615714285718</v>
      </c>
      <c r="V82" s="13"/>
    </row>
    <row r="83" spans="6:25" s="10" customFormat="1" x14ac:dyDescent="0.25">
      <c r="F83" s="80"/>
      <c r="G83" s="15" t="s">
        <v>135</v>
      </c>
      <c r="H83" s="15"/>
      <c r="I83" s="13" t="s">
        <v>9</v>
      </c>
      <c r="J83" s="13"/>
      <c r="K83" s="13"/>
      <c r="L83" s="43" t="s">
        <v>136</v>
      </c>
      <c r="M83" s="19"/>
      <c r="N83" s="26">
        <v>3771.19</v>
      </c>
      <c r="O83" s="26">
        <v>4035.1733000000004</v>
      </c>
      <c r="P83" s="13">
        <v>576.45332857142864</v>
      </c>
      <c r="Q83" s="36"/>
      <c r="R83" s="37" t="s">
        <v>21</v>
      </c>
      <c r="S83" s="48">
        <v>4668.97</v>
      </c>
      <c r="T83" s="57">
        <v>4995.7979000000005</v>
      </c>
      <c r="U83" s="56">
        <v>713.68541428571439</v>
      </c>
      <c r="V83" s="13"/>
    </row>
    <row r="84" spans="6:25" s="10" customFormat="1" x14ac:dyDescent="0.25">
      <c r="F84" s="80"/>
      <c r="G84" s="19" t="s">
        <v>137</v>
      </c>
      <c r="H84" s="19"/>
      <c r="I84" s="13">
        <v>3125.71</v>
      </c>
      <c r="J84" s="13">
        <v>3344.5097000000001</v>
      </c>
      <c r="K84" s="13">
        <v>477.78710000000001</v>
      </c>
      <c r="P84" s="79"/>
      <c r="Q84" s="36"/>
      <c r="R84" s="37" t="s">
        <v>18</v>
      </c>
      <c r="S84" s="48">
        <v>4532.9799999999996</v>
      </c>
      <c r="T84" s="57">
        <v>4850.2885999999999</v>
      </c>
      <c r="U84" s="56">
        <v>692.89837142857141</v>
      </c>
      <c r="V84" s="13"/>
    </row>
    <row r="85" spans="6:25" s="10" customFormat="1" x14ac:dyDescent="0.25">
      <c r="F85" s="80"/>
      <c r="G85" s="19" t="s">
        <v>138</v>
      </c>
      <c r="H85" s="19"/>
      <c r="I85" s="13">
        <v>3269.51</v>
      </c>
      <c r="J85" s="13">
        <v>3498.3757000000005</v>
      </c>
      <c r="K85" s="13">
        <v>499.7679571428572</v>
      </c>
      <c r="P85" s="79"/>
      <c r="Q85" s="38"/>
      <c r="R85" s="39" t="s">
        <v>15</v>
      </c>
      <c r="S85" s="54">
        <v>4400.96</v>
      </c>
      <c r="T85" s="59">
        <v>4709.0272000000004</v>
      </c>
      <c r="U85" s="56">
        <v>672.71817142857151</v>
      </c>
      <c r="V85" s="13"/>
    </row>
    <row r="86" spans="6:25" s="10" customFormat="1" x14ac:dyDescent="0.25">
      <c r="F86" s="80"/>
      <c r="G86" s="19" t="s">
        <v>139</v>
      </c>
      <c r="H86" s="19"/>
      <c r="I86" s="13">
        <v>3771.19</v>
      </c>
      <c r="J86" s="13">
        <v>4035.1733000000004</v>
      </c>
      <c r="K86" s="13">
        <v>576.45332857142864</v>
      </c>
      <c r="P86" s="79"/>
      <c r="Q86" s="36" t="s">
        <v>140</v>
      </c>
      <c r="R86" s="37" t="s">
        <v>23</v>
      </c>
      <c r="S86" s="52">
        <v>4094.48</v>
      </c>
      <c r="T86" s="58">
        <v>4381.0936000000002</v>
      </c>
      <c r="U86" s="56">
        <v>625.87051428571431</v>
      </c>
      <c r="V86" s="13"/>
    </row>
    <row r="87" spans="6:25" s="10" customFormat="1" x14ac:dyDescent="0.25">
      <c r="F87" s="80"/>
      <c r="G87" s="19" t="s">
        <v>141</v>
      </c>
      <c r="H87" s="19"/>
      <c r="I87" s="13">
        <v>4616.1000000000004</v>
      </c>
      <c r="J87" s="13">
        <v>4939.2270000000008</v>
      </c>
      <c r="K87" s="13">
        <v>705.60385714285724</v>
      </c>
      <c r="P87" s="79"/>
      <c r="Q87" s="36"/>
      <c r="R87" s="37" t="s">
        <v>21</v>
      </c>
      <c r="S87" s="48">
        <v>3936.52</v>
      </c>
      <c r="T87" s="57">
        <v>4212.0763999999999</v>
      </c>
      <c r="U87" s="56">
        <v>601.72519999999997</v>
      </c>
      <c r="V87" s="13"/>
    </row>
    <row r="88" spans="6:25" s="10" customFormat="1" x14ac:dyDescent="0.25">
      <c r="F88" s="80"/>
      <c r="G88" s="19"/>
      <c r="H88" s="18"/>
      <c r="I88" s="13"/>
      <c r="J88" s="13"/>
      <c r="K88" s="79"/>
      <c r="P88" s="80"/>
      <c r="Q88" s="36"/>
      <c r="R88" s="37" t="s">
        <v>18</v>
      </c>
      <c r="S88" s="48">
        <v>3827.45</v>
      </c>
      <c r="T88" s="57">
        <v>4095.3715000000002</v>
      </c>
      <c r="U88" s="56">
        <v>585.05307142857146</v>
      </c>
    </row>
    <row r="89" spans="6:25" s="10" customFormat="1" x14ac:dyDescent="0.25">
      <c r="F89" s="80"/>
      <c r="G89" s="19"/>
      <c r="H89" s="18"/>
      <c r="I89" s="13"/>
      <c r="J89" s="13"/>
      <c r="K89" s="79"/>
      <c r="P89" s="80"/>
      <c r="Q89" s="38"/>
      <c r="R89" s="39" t="s">
        <v>15</v>
      </c>
      <c r="S89" s="54">
        <v>3721.38</v>
      </c>
      <c r="T89" s="59">
        <v>3981.8766000000005</v>
      </c>
      <c r="U89" s="56">
        <v>568.83951428571436</v>
      </c>
      <c r="W89" s="40"/>
      <c r="Y89" s="41"/>
    </row>
    <row r="90" spans="6:25" s="10" customFormat="1" x14ac:dyDescent="0.25">
      <c r="F90" s="80"/>
      <c r="H90" s="18"/>
      <c r="I90" s="13"/>
      <c r="J90" s="13"/>
      <c r="K90" s="79"/>
      <c r="P90" s="80"/>
      <c r="Q90" s="36" t="s">
        <v>142</v>
      </c>
      <c r="R90" s="37" t="s">
        <v>23</v>
      </c>
      <c r="S90" s="52">
        <v>3577.55</v>
      </c>
      <c r="T90" s="58">
        <v>3827.9785000000006</v>
      </c>
      <c r="U90" s="56">
        <v>546.8540714285715</v>
      </c>
      <c r="W90" s="40"/>
      <c r="Y90" s="41"/>
    </row>
    <row r="91" spans="6:25" s="10" customFormat="1" x14ac:dyDescent="0.25">
      <c r="F91" s="80"/>
      <c r="G91" s="15"/>
      <c r="H91" s="15"/>
      <c r="I91" s="13"/>
      <c r="J91" s="13"/>
      <c r="K91" s="79"/>
      <c r="P91" s="80"/>
      <c r="Q91" s="36"/>
      <c r="R91" s="37" t="s">
        <v>21</v>
      </c>
      <c r="S91" s="48">
        <v>3439.64</v>
      </c>
      <c r="T91" s="57">
        <v>3680.4148</v>
      </c>
      <c r="U91" s="56">
        <v>525.77354285714284</v>
      </c>
      <c r="W91" s="40"/>
      <c r="Y91" s="41"/>
    </row>
    <row r="92" spans="6:25" s="10" customFormat="1" x14ac:dyDescent="0.25">
      <c r="F92" s="80"/>
      <c r="G92" s="19"/>
      <c r="H92" s="19"/>
      <c r="I92" s="13"/>
      <c r="J92" s="13"/>
      <c r="K92" s="79"/>
      <c r="P92" s="80"/>
      <c r="Q92" s="36"/>
      <c r="R92" s="37" t="s">
        <v>18</v>
      </c>
      <c r="S92" s="48">
        <v>3344.32</v>
      </c>
      <c r="T92" s="57">
        <v>3578.4224000000004</v>
      </c>
      <c r="U92" s="56">
        <v>511.20320000000004</v>
      </c>
      <c r="W92" s="40"/>
      <c r="Y92" s="41"/>
    </row>
    <row r="93" spans="6:25" s="10" customFormat="1" x14ac:dyDescent="0.25">
      <c r="F93" s="80"/>
      <c r="G93" s="19"/>
      <c r="H93" s="18"/>
      <c r="I93" s="13"/>
      <c r="J93" s="13"/>
      <c r="K93" s="79"/>
      <c r="P93" s="80"/>
      <c r="Q93" s="38"/>
      <c r="R93" s="39" t="s">
        <v>15</v>
      </c>
      <c r="S93" s="54">
        <v>3251.64</v>
      </c>
      <c r="T93" s="59">
        <v>3479.2548000000002</v>
      </c>
      <c r="U93" s="56">
        <v>497.03640000000001</v>
      </c>
      <c r="W93" s="40"/>
      <c r="Y93" s="41"/>
    </row>
    <row r="94" spans="6:25" s="10" customFormat="1" x14ac:dyDescent="0.25">
      <c r="F94" s="80"/>
      <c r="G94" s="19"/>
      <c r="H94" s="18"/>
      <c r="I94" s="13"/>
      <c r="J94" s="13"/>
      <c r="K94" s="79"/>
      <c r="P94" s="80"/>
      <c r="Q94" s="36" t="s">
        <v>143</v>
      </c>
      <c r="R94" s="37" t="s">
        <v>23</v>
      </c>
      <c r="S94" s="48">
        <v>2979.83</v>
      </c>
      <c r="T94" s="57">
        <v>3188.4181000000003</v>
      </c>
      <c r="U94" s="56">
        <v>455.48830000000004</v>
      </c>
      <c r="W94" s="40"/>
      <c r="Y94" s="41"/>
    </row>
    <row r="95" spans="6:25" s="10" customFormat="1" x14ac:dyDescent="0.25">
      <c r="F95" s="80"/>
      <c r="G95" s="19"/>
      <c r="H95" s="18"/>
      <c r="I95" s="13"/>
      <c r="J95" s="13"/>
      <c r="K95" s="79"/>
      <c r="P95" s="80"/>
      <c r="Q95" s="36"/>
      <c r="R95" s="37" t="s">
        <v>21</v>
      </c>
      <c r="S95" s="48">
        <v>2700.66</v>
      </c>
      <c r="T95" s="57">
        <v>2889.7062000000001</v>
      </c>
      <c r="U95" s="56">
        <v>412.81517142857143</v>
      </c>
      <c r="W95" s="40"/>
      <c r="Y95" s="41"/>
    </row>
    <row r="96" spans="6:25" s="10" customFormat="1" x14ac:dyDescent="0.25">
      <c r="F96" s="80"/>
      <c r="G96" s="19"/>
      <c r="H96" s="18"/>
      <c r="I96" s="13"/>
      <c r="J96" s="13"/>
      <c r="K96" s="79"/>
      <c r="P96" s="80"/>
      <c r="Q96" s="36"/>
      <c r="R96" s="37" t="s">
        <v>18</v>
      </c>
      <c r="S96" s="53">
        <v>2515.9</v>
      </c>
      <c r="T96" s="57">
        <v>2692.0130000000004</v>
      </c>
      <c r="U96" s="56">
        <v>384.57328571428576</v>
      </c>
      <c r="W96" s="40"/>
      <c r="Y96" s="41"/>
    </row>
    <row r="97" spans="2:26" s="10" customFormat="1" x14ac:dyDescent="0.25">
      <c r="F97" s="80"/>
      <c r="G97" s="19"/>
      <c r="H97" s="18"/>
      <c r="I97" s="13"/>
      <c r="J97" s="13"/>
      <c r="K97" s="79"/>
      <c r="P97" s="80"/>
      <c r="Q97" s="38"/>
      <c r="R97" s="39" t="s">
        <v>15</v>
      </c>
      <c r="S97" s="54">
        <v>2312.3000000000002</v>
      </c>
      <c r="T97" s="59">
        <v>2474.1610000000005</v>
      </c>
      <c r="U97" s="56">
        <v>353.45157142857153</v>
      </c>
      <c r="W97" s="40"/>
      <c r="Y97" s="41"/>
    </row>
    <row r="98" spans="2:26" s="10" customFormat="1" ht="13.8" x14ac:dyDescent="0.25">
      <c r="F98" s="80"/>
      <c r="G98" s="40"/>
      <c r="I98" s="41"/>
      <c r="K98" s="80"/>
      <c r="L98" s="40"/>
      <c r="N98" s="41"/>
      <c r="P98" s="80"/>
      <c r="Q98" s="19"/>
      <c r="R98" s="19"/>
      <c r="S98" s="13"/>
      <c r="T98" s="13"/>
      <c r="W98" s="19"/>
      <c r="X98" s="19"/>
      <c r="Y98" s="13"/>
      <c r="Z98" s="13"/>
    </row>
    <row r="99" spans="2:26" ht="18" x14ac:dyDescent="0.35">
      <c r="B99" s="6" t="s">
        <v>181</v>
      </c>
      <c r="C99" s="6"/>
      <c r="D99" s="6"/>
      <c r="E99" s="6"/>
      <c r="F99" s="82"/>
      <c r="G99" s="6"/>
      <c r="L99" s="6"/>
    </row>
    <row r="100" spans="2:26" s="4" customFormat="1" ht="15.6" x14ac:dyDescent="0.3">
      <c r="B100" s="4" t="s">
        <v>147</v>
      </c>
      <c r="F100" s="83"/>
      <c r="G100" s="4" t="s">
        <v>148</v>
      </c>
      <c r="K100" s="81"/>
      <c r="P100" s="81"/>
    </row>
    <row r="104" spans="2:26" x14ac:dyDescent="0.3">
      <c r="B104" s="55"/>
      <c r="C104" s="55"/>
      <c r="G104" s="55"/>
      <c r="H104" s="55"/>
      <c r="I104" s="55"/>
    </row>
    <row r="105" spans="2:26" s="4" customFormat="1" ht="15.6" x14ac:dyDescent="0.3">
      <c r="B105" s="4" t="s">
        <v>149</v>
      </c>
      <c r="F105" s="81"/>
      <c r="G105" s="4" t="s">
        <v>150</v>
      </c>
      <c r="K105" s="81"/>
      <c r="P105" s="81"/>
    </row>
    <row r="106" spans="2:26" s="4" customFormat="1" ht="15.6" x14ac:dyDescent="0.3">
      <c r="B106" s="4" t="s">
        <v>151</v>
      </c>
      <c r="F106" s="81"/>
      <c r="G106" s="4" t="s">
        <v>152</v>
      </c>
      <c r="K106" s="81"/>
      <c r="P106" s="81"/>
    </row>
    <row r="107" spans="2:26" s="4" customFormat="1" ht="15.6" x14ac:dyDescent="0.3">
      <c r="F107" s="81"/>
      <c r="K107" s="81"/>
      <c r="P107" s="81"/>
    </row>
    <row r="108" spans="2:26" s="4" customFormat="1" ht="15.6" x14ac:dyDescent="0.3">
      <c r="F108" s="81"/>
      <c r="K108" s="81"/>
      <c r="P108" s="81"/>
    </row>
    <row r="109" spans="2:26" s="4" customFormat="1" ht="15.6" x14ac:dyDescent="0.3">
      <c r="F109" s="81"/>
      <c r="K109" s="81"/>
      <c r="P109" s="81"/>
    </row>
    <row r="110" spans="2:26" s="4" customFormat="1" ht="15.6" x14ac:dyDescent="0.3">
      <c r="B110" s="60"/>
      <c r="C110" s="60"/>
      <c r="F110" s="81"/>
      <c r="K110" s="81"/>
      <c r="P110" s="81"/>
    </row>
    <row r="111" spans="2:26" s="4" customFormat="1" ht="15.6" x14ac:dyDescent="0.3">
      <c r="B111" s="4" t="s">
        <v>153</v>
      </c>
      <c r="F111" s="81"/>
      <c r="K111" s="81"/>
      <c r="P111" s="81"/>
    </row>
    <row r="112" spans="2:26" s="4" customFormat="1" ht="15.6" x14ac:dyDescent="0.3">
      <c r="B112" s="4" t="s">
        <v>151</v>
      </c>
      <c r="F112" s="81"/>
      <c r="K112" s="81"/>
      <c r="P112" s="81"/>
    </row>
    <row r="113" spans="2:16" s="4" customFormat="1" ht="15.6" x14ac:dyDescent="0.3">
      <c r="F113" s="81"/>
      <c r="K113" s="81"/>
      <c r="P113" s="81"/>
    </row>
    <row r="114" spans="2:16" s="4" customFormat="1" ht="15.6" x14ac:dyDescent="0.3">
      <c r="F114" s="81"/>
      <c r="K114" s="81"/>
      <c r="P114" s="81"/>
    </row>
    <row r="115" spans="2:16" s="4" customFormat="1" ht="15.6" x14ac:dyDescent="0.3">
      <c r="F115" s="81"/>
      <c r="K115" s="81"/>
      <c r="P115" s="81"/>
    </row>
    <row r="116" spans="2:16" s="4" customFormat="1" ht="15.6" x14ac:dyDescent="0.3">
      <c r="B116" s="4" t="s">
        <v>169</v>
      </c>
      <c r="F116" s="81"/>
      <c r="K116" s="81"/>
      <c r="P116" s="81"/>
    </row>
    <row r="117" spans="2:16" s="4" customFormat="1" ht="15.6" x14ac:dyDescent="0.3">
      <c r="F117" s="81"/>
      <c r="K117" s="81"/>
      <c r="P117" s="81"/>
    </row>
    <row r="118" spans="2:16" s="4" customFormat="1" ht="15.6" x14ac:dyDescent="0.3">
      <c r="F118" s="81"/>
      <c r="K118" s="81"/>
      <c r="P118" s="81"/>
    </row>
    <row r="119" spans="2:16" s="4" customFormat="1" ht="15.6" x14ac:dyDescent="0.3">
      <c r="F119" s="81"/>
      <c r="K119" s="81"/>
      <c r="P119" s="81"/>
    </row>
    <row r="120" spans="2:16" s="4" customFormat="1" ht="15.6" x14ac:dyDescent="0.3">
      <c r="B120" s="60"/>
      <c r="C120" s="60"/>
      <c r="F120" s="81"/>
      <c r="G120" s="60"/>
      <c r="H120" s="60"/>
      <c r="K120" s="81"/>
      <c r="P120" s="81"/>
    </row>
    <row r="121" spans="2:16" s="4" customFormat="1" ht="15.6" x14ac:dyDescent="0.3">
      <c r="B121" s="4" t="s">
        <v>157</v>
      </c>
      <c r="F121" s="81"/>
      <c r="G121" s="4" t="s">
        <v>156</v>
      </c>
      <c r="K121" s="81"/>
      <c r="P121" s="81"/>
    </row>
    <row r="122" spans="2:16" s="4" customFormat="1" ht="15.6" x14ac:dyDescent="0.3">
      <c r="B122" s="4" t="s">
        <v>163</v>
      </c>
      <c r="F122" s="81"/>
      <c r="G122" s="4" t="s">
        <v>164</v>
      </c>
      <c r="K122" s="81"/>
      <c r="P122" s="81"/>
    </row>
    <row r="123" spans="2:16" s="4" customFormat="1" ht="15.6" x14ac:dyDescent="0.3">
      <c r="F123" s="81"/>
      <c r="K123" s="81"/>
      <c r="P123" s="81"/>
    </row>
    <row r="124" spans="2:16" s="4" customFormat="1" ht="15.6" x14ac:dyDescent="0.3">
      <c r="F124" s="81"/>
      <c r="K124" s="81"/>
      <c r="P124" s="81"/>
    </row>
    <row r="125" spans="2:16" s="4" customFormat="1" ht="15.6" x14ac:dyDescent="0.3">
      <c r="F125" s="81"/>
      <c r="K125" s="81"/>
      <c r="P125" s="81"/>
    </row>
    <row r="126" spans="2:16" s="4" customFormat="1" ht="15.6" x14ac:dyDescent="0.3">
      <c r="B126" s="60"/>
      <c r="C126" s="60"/>
      <c r="F126" s="81"/>
      <c r="G126" s="60"/>
      <c r="H126" s="60"/>
      <c r="K126" s="81"/>
      <c r="P126" s="81"/>
    </row>
    <row r="127" spans="2:16" s="4" customFormat="1" ht="15.6" x14ac:dyDescent="0.3">
      <c r="B127" s="4" t="s">
        <v>155</v>
      </c>
      <c r="F127" s="81"/>
      <c r="G127" s="4" t="s">
        <v>159</v>
      </c>
      <c r="K127" s="81"/>
      <c r="P127" s="81"/>
    </row>
    <row r="128" spans="2:16" s="4" customFormat="1" ht="15.6" x14ac:dyDescent="0.3">
      <c r="B128" s="4" t="s">
        <v>165</v>
      </c>
      <c r="F128" s="81"/>
      <c r="G128" s="4" t="s">
        <v>166</v>
      </c>
      <c r="K128" s="81"/>
      <c r="P128" s="81"/>
    </row>
    <row r="129" spans="2:16" s="4" customFormat="1" ht="15.6" x14ac:dyDescent="0.3">
      <c r="F129" s="81"/>
      <c r="K129" s="81"/>
      <c r="P129" s="81"/>
    </row>
    <row r="130" spans="2:16" s="4" customFormat="1" ht="15.6" x14ac:dyDescent="0.3">
      <c r="F130" s="81"/>
      <c r="K130" s="81"/>
      <c r="P130" s="81"/>
    </row>
    <row r="131" spans="2:16" s="4" customFormat="1" ht="15.6" x14ac:dyDescent="0.3">
      <c r="F131" s="81"/>
      <c r="K131" s="81"/>
      <c r="P131" s="81"/>
    </row>
    <row r="132" spans="2:16" s="4" customFormat="1" ht="15.6" x14ac:dyDescent="0.3">
      <c r="B132" s="60"/>
      <c r="C132" s="60"/>
      <c r="F132" s="81"/>
      <c r="K132" s="81"/>
      <c r="P132" s="81"/>
    </row>
    <row r="133" spans="2:16" s="4" customFormat="1" ht="15.6" x14ac:dyDescent="0.3">
      <c r="B133" s="4" t="s">
        <v>158</v>
      </c>
      <c r="F133" s="81"/>
      <c r="K133" s="81"/>
      <c r="P133" s="81"/>
    </row>
    <row r="134" spans="2:16" s="4" customFormat="1" ht="15.6" x14ac:dyDescent="0.3">
      <c r="B134" s="4" t="s">
        <v>167</v>
      </c>
      <c r="F134" s="81"/>
      <c r="K134" s="81"/>
      <c r="P134" s="81"/>
    </row>
    <row r="135" spans="2:16" s="4" customFormat="1" ht="15.6" x14ac:dyDescent="0.3">
      <c r="F135" s="81"/>
      <c r="K135" s="81"/>
      <c r="P135" s="81"/>
    </row>
    <row r="136" spans="2:16" s="4" customFormat="1" ht="15.6" x14ac:dyDescent="0.3">
      <c r="B136" s="4" t="s">
        <v>168</v>
      </c>
      <c r="F136" s="81"/>
      <c r="K136" s="81"/>
      <c r="P136" s="81"/>
    </row>
    <row r="137" spans="2:16" s="4" customFormat="1" ht="15.6" x14ac:dyDescent="0.3">
      <c r="F137" s="81"/>
      <c r="K137" s="81"/>
      <c r="P137" s="81"/>
    </row>
    <row r="138" spans="2:16" s="4" customFormat="1" ht="15.6" x14ac:dyDescent="0.3">
      <c r="F138" s="81"/>
      <c r="K138" s="81"/>
      <c r="P138" s="81"/>
    </row>
    <row r="139" spans="2:16" s="4" customFormat="1" ht="15.6" x14ac:dyDescent="0.3">
      <c r="B139" s="60"/>
      <c r="C139" s="60"/>
      <c r="F139" s="81"/>
      <c r="G139" s="60"/>
      <c r="H139" s="60"/>
      <c r="K139" s="81"/>
      <c r="P139" s="81"/>
    </row>
    <row r="140" spans="2:16" s="4" customFormat="1" ht="15.6" x14ac:dyDescent="0.3">
      <c r="B140" s="4" t="s">
        <v>160</v>
      </c>
      <c r="F140" s="81"/>
      <c r="G140" s="4" t="s">
        <v>175</v>
      </c>
      <c r="K140" s="81"/>
      <c r="P140" s="81"/>
    </row>
    <row r="141" spans="2:16" s="4" customFormat="1" ht="15.6" x14ac:dyDescent="0.3">
      <c r="B141" s="4" t="s">
        <v>182</v>
      </c>
      <c r="F141" s="81"/>
      <c r="G141" s="4" t="s">
        <v>183</v>
      </c>
      <c r="K141" s="81"/>
      <c r="P141" s="81"/>
    </row>
    <row r="142" spans="2:16" s="4" customFormat="1" ht="15.6" x14ac:dyDescent="0.3">
      <c r="F142" s="81"/>
      <c r="K142" s="81"/>
      <c r="P142" s="81"/>
    </row>
    <row r="143" spans="2:16" s="4" customFormat="1" ht="15.6" x14ac:dyDescent="0.3">
      <c r="F143" s="81"/>
      <c r="K143" s="81"/>
      <c r="P143" s="81"/>
    </row>
    <row r="144" spans="2:16" s="4" customFormat="1" ht="15.6" x14ac:dyDescent="0.3">
      <c r="B144" s="60"/>
      <c r="C144" s="60"/>
      <c r="F144" s="81"/>
      <c r="K144" s="81"/>
      <c r="P144" s="81"/>
    </row>
    <row r="145" spans="2:16" s="4" customFormat="1" ht="15.6" x14ac:dyDescent="0.3">
      <c r="B145" s="4" t="s">
        <v>161</v>
      </c>
      <c r="F145" s="81"/>
      <c r="K145" s="81"/>
      <c r="P145" s="81"/>
    </row>
    <row r="146" spans="2:16" s="4" customFormat="1" ht="15.6" x14ac:dyDescent="0.3">
      <c r="B146" s="4" t="s">
        <v>183</v>
      </c>
      <c r="F146" s="81"/>
      <c r="K146" s="81"/>
      <c r="P146" s="81"/>
    </row>
    <row r="147" spans="2:16" s="4" customFormat="1" ht="15.6" x14ac:dyDescent="0.3">
      <c r="F147" s="81"/>
      <c r="K147" s="81"/>
      <c r="P147" s="81"/>
    </row>
    <row r="148" spans="2:16" s="4" customFormat="1" ht="15.6" x14ac:dyDescent="0.3">
      <c r="F148" s="81"/>
      <c r="K148" s="81"/>
      <c r="P148" s="81"/>
    </row>
    <row r="149" spans="2:16" s="4" customFormat="1" ht="15.6" x14ac:dyDescent="0.3">
      <c r="F149" s="81"/>
      <c r="K149" s="81"/>
      <c r="P149" s="81"/>
    </row>
    <row r="150" spans="2:16" s="4" customFormat="1" ht="15.6" x14ac:dyDescent="0.3">
      <c r="F150" s="81"/>
      <c r="K150" s="81"/>
      <c r="P150" s="81"/>
    </row>
    <row r="151" spans="2:16" s="4" customFormat="1" ht="15.6" x14ac:dyDescent="0.3">
      <c r="B151" s="60"/>
      <c r="C151" s="60"/>
      <c r="F151" s="81"/>
      <c r="G151" s="60"/>
      <c r="H151" s="60"/>
      <c r="K151" s="81"/>
      <c r="P151" s="81"/>
    </row>
    <row r="152" spans="2:16" s="4" customFormat="1" ht="15.6" x14ac:dyDescent="0.3">
      <c r="F152" s="81"/>
      <c r="K152" s="81"/>
      <c r="P152" s="81"/>
    </row>
    <row r="153" spans="2:16" s="4" customFormat="1" ht="15.6" x14ac:dyDescent="0.3">
      <c r="F153" s="81"/>
      <c r="K153" s="81"/>
      <c r="P153" s="81"/>
    </row>
    <row r="154" spans="2:16" s="4" customFormat="1" ht="15.6" x14ac:dyDescent="0.3">
      <c r="F154" s="81"/>
      <c r="K154" s="81"/>
      <c r="P154" s="81"/>
    </row>
    <row r="155" spans="2:16" s="4" customFormat="1" ht="15.6" x14ac:dyDescent="0.3">
      <c r="F155" s="81"/>
      <c r="K155" s="81"/>
      <c r="P155" s="81"/>
    </row>
    <row r="156" spans="2:16" s="4" customFormat="1" ht="15.6" x14ac:dyDescent="0.3">
      <c r="B156" s="60"/>
      <c r="C156" s="60"/>
      <c r="F156" s="81"/>
      <c r="G156" s="60"/>
      <c r="H156" s="60"/>
      <c r="K156" s="81"/>
      <c r="P156" s="81"/>
    </row>
    <row r="157" spans="2:16" s="4" customFormat="1" ht="15.6" x14ac:dyDescent="0.3">
      <c r="F157" s="81"/>
      <c r="K157" s="81"/>
      <c r="P157" s="81"/>
    </row>
    <row r="158" spans="2:16" s="4" customFormat="1" ht="15.6" x14ac:dyDescent="0.3">
      <c r="F158" s="81"/>
      <c r="K158" s="81"/>
      <c r="P158" s="81"/>
    </row>
    <row r="159" spans="2:16" s="4" customFormat="1" ht="15.6" x14ac:dyDescent="0.3">
      <c r="F159" s="81"/>
      <c r="K159" s="81"/>
      <c r="P159" s="81"/>
    </row>
    <row r="160" spans="2:16" s="4" customFormat="1" ht="15.6" x14ac:dyDescent="0.3">
      <c r="F160" s="81"/>
      <c r="K160" s="81"/>
      <c r="P160" s="81"/>
    </row>
    <row r="161" spans="6:16" s="4" customFormat="1" ht="15.6" x14ac:dyDescent="0.3">
      <c r="F161" s="81"/>
      <c r="K161" s="81"/>
      <c r="P161" s="81"/>
    </row>
    <row r="162" spans="6:16" s="4" customFormat="1" ht="15.6" x14ac:dyDescent="0.3">
      <c r="F162" s="81"/>
      <c r="K162" s="81"/>
      <c r="P162" s="81"/>
    </row>
    <row r="163" spans="6:16" s="4" customFormat="1" ht="15.6" x14ac:dyDescent="0.3">
      <c r="F163" s="81"/>
      <c r="K163" s="81"/>
      <c r="P163" s="81"/>
    </row>
    <row r="164" spans="6:16" s="4" customFormat="1" ht="15.6" x14ac:dyDescent="0.3">
      <c r="F164" s="81"/>
      <c r="K164" s="81"/>
      <c r="P164" s="81"/>
    </row>
    <row r="165" spans="6:16" s="4" customFormat="1" ht="15.6" x14ac:dyDescent="0.3">
      <c r="F165" s="81"/>
      <c r="K165" s="81"/>
      <c r="P165" s="81"/>
    </row>
    <row r="166" spans="6:16" s="4" customFormat="1" ht="15.6" x14ac:dyDescent="0.3">
      <c r="F166" s="81"/>
      <c r="K166" s="81"/>
      <c r="P166" s="81"/>
    </row>
    <row r="167" spans="6:16" s="4" customFormat="1" ht="15.6" x14ac:dyDescent="0.3">
      <c r="F167" s="81"/>
      <c r="K167" s="81"/>
      <c r="P167" s="81"/>
    </row>
    <row r="168" spans="6:16" s="4" customFormat="1" ht="15.6" x14ac:dyDescent="0.3">
      <c r="F168" s="81"/>
      <c r="K168" s="81"/>
      <c r="P168" s="81"/>
    </row>
    <row r="169" spans="6:16" s="4" customFormat="1" ht="15.6" x14ac:dyDescent="0.3">
      <c r="F169" s="81"/>
      <c r="K169" s="81"/>
      <c r="P169" s="81"/>
    </row>
    <row r="170" spans="6:16" s="4" customFormat="1" ht="15.6" x14ac:dyDescent="0.3">
      <c r="F170" s="81"/>
      <c r="K170" s="81"/>
      <c r="P170" s="81"/>
    </row>
    <row r="171" spans="6:16" s="4" customFormat="1" ht="15.6" x14ac:dyDescent="0.3">
      <c r="F171" s="81"/>
      <c r="K171" s="81"/>
      <c r="P171" s="81"/>
    </row>
    <row r="172" spans="6:16" s="4" customFormat="1" ht="15.6" x14ac:dyDescent="0.3">
      <c r="F172" s="81"/>
      <c r="K172" s="81"/>
      <c r="P172" s="81"/>
    </row>
    <row r="173" spans="6:16" s="4" customFormat="1" ht="15.6" x14ac:dyDescent="0.3">
      <c r="F173" s="81"/>
      <c r="K173" s="81"/>
      <c r="P173" s="81"/>
    </row>
    <row r="174" spans="6:16" s="4" customFormat="1" ht="15.6" x14ac:dyDescent="0.3">
      <c r="F174" s="81"/>
      <c r="K174" s="81"/>
      <c r="P174" s="81"/>
    </row>
    <row r="175" spans="6:16" s="4" customFormat="1" ht="15.6" x14ac:dyDescent="0.3">
      <c r="F175" s="81"/>
      <c r="K175" s="81"/>
      <c r="P175" s="81"/>
    </row>
    <row r="176" spans="6:16" s="4" customFormat="1" ht="15.6" x14ac:dyDescent="0.3">
      <c r="F176" s="81"/>
      <c r="K176" s="81"/>
      <c r="P176" s="81"/>
    </row>
    <row r="177" spans="6:16" s="4" customFormat="1" ht="15.6" x14ac:dyDescent="0.3">
      <c r="F177" s="81"/>
      <c r="K177" s="81"/>
      <c r="P177" s="81"/>
    </row>
    <row r="178" spans="6:16" s="4" customFormat="1" ht="15.6" x14ac:dyDescent="0.3">
      <c r="F178" s="81"/>
      <c r="K178" s="81"/>
      <c r="P178" s="81"/>
    </row>
    <row r="179" spans="6:16" s="4" customFormat="1" ht="15.6" x14ac:dyDescent="0.3">
      <c r="F179" s="81"/>
      <c r="K179" s="81"/>
      <c r="P179" s="81"/>
    </row>
    <row r="180" spans="6:16" s="4" customFormat="1" ht="15.6" x14ac:dyDescent="0.3">
      <c r="F180" s="81"/>
      <c r="K180" s="81"/>
      <c r="P180" s="81"/>
    </row>
    <row r="181" spans="6:16" s="4" customFormat="1" ht="15.6" x14ac:dyDescent="0.3">
      <c r="F181" s="81"/>
      <c r="K181" s="81"/>
      <c r="P181" s="81"/>
    </row>
    <row r="182" spans="6:16" s="4" customFormat="1" ht="15.6" x14ac:dyDescent="0.3">
      <c r="F182" s="81"/>
      <c r="K182" s="81"/>
      <c r="P182" s="81"/>
    </row>
    <row r="183" spans="6:16" s="4" customFormat="1" ht="15.6" x14ac:dyDescent="0.3">
      <c r="F183" s="81"/>
      <c r="K183" s="81"/>
      <c r="P183" s="81"/>
    </row>
    <row r="184" spans="6:16" s="4" customFormat="1" ht="15.6" x14ac:dyDescent="0.3">
      <c r="F184" s="81"/>
      <c r="K184" s="81"/>
      <c r="P184" s="81"/>
    </row>
    <row r="185" spans="6:16" s="4" customFormat="1" ht="15.6" x14ac:dyDescent="0.3">
      <c r="F185" s="81"/>
      <c r="K185" s="81"/>
      <c r="P185" s="81"/>
    </row>
    <row r="186" spans="6:16" s="4" customFormat="1" ht="15.6" x14ac:dyDescent="0.3">
      <c r="F186" s="81"/>
      <c r="K186" s="81"/>
      <c r="P186" s="81"/>
    </row>
    <row r="187" spans="6:16" s="4" customFormat="1" ht="15.6" x14ac:dyDescent="0.3">
      <c r="F187" s="81"/>
      <c r="K187" s="81"/>
      <c r="P187" s="81"/>
    </row>
    <row r="188" spans="6:16" s="4" customFormat="1" ht="15.6" x14ac:dyDescent="0.3">
      <c r="F188" s="81"/>
      <c r="K188" s="81"/>
      <c r="P188" s="81"/>
    </row>
    <row r="189" spans="6:16" s="4" customFormat="1" ht="15.6" x14ac:dyDescent="0.3">
      <c r="F189" s="81"/>
      <c r="K189" s="81"/>
      <c r="P189" s="81"/>
    </row>
    <row r="190" spans="6:16" s="4" customFormat="1" ht="15.6" x14ac:dyDescent="0.3">
      <c r="F190" s="81"/>
      <c r="K190" s="81"/>
      <c r="P190" s="81"/>
    </row>
    <row r="191" spans="6:16" s="4" customFormat="1" ht="15.6" x14ac:dyDescent="0.3">
      <c r="F191" s="81"/>
      <c r="K191" s="81"/>
      <c r="P191" s="81"/>
    </row>
    <row r="192" spans="6:16" s="4" customFormat="1" ht="15.6" x14ac:dyDescent="0.3">
      <c r="F192" s="81"/>
      <c r="K192" s="81"/>
      <c r="P192" s="81"/>
    </row>
    <row r="193" spans="6:16" s="4" customFormat="1" ht="15.6" x14ac:dyDescent="0.3">
      <c r="F193" s="81"/>
      <c r="K193" s="81"/>
      <c r="P193" s="81"/>
    </row>
    <row r="194" spans="6:16" s="4" customFormat="1" ht="15.6" x14ac:dyDescent="0.3">
      <c r="F194" s="81"/>
      <c r="K194" s="81"/>
      <c r="P194" s="81"/>
    </row>
  </sheetData>
  <mergeCells count="9">
    <mergeCell ref="Q80:T80"/>
    <mergeCell ref="B1:T1"/>
    <mergeCell ref="B2:T2"/>
    <mergeCell ref="B11:T11"/>
    <mergeCell ref="L49:M49"/>
    <mergeCell ref="L50:M50"/>
    <mergeCell ref="L51:M51"/>
    <mergeCell ref="L25:N25"/>
    <mergeCell ref="L30:N30"/>
  </mergeCells>
  <pageMargins left="0.25" right="0.25" top="0.75" bottom="0.75" header="0.3" footer="0.3"/>
  <pageSetup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Tabulador firmas Gue 1 (2)</vt:lpstr>
      <vt:lpstr>Tabulador firmas Gue 1</vt:lpstr>
      <vt:lpstr>'Tabulador firmas Gue 1'!Área_de_impresión</vt:lpstr>
      <vt:lpstr>'Tabulador firmas Gue 1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RANGEL G. Paola Denise     TERNIUM [MX]</dc:creator>
  <cp:lastModifiedBy>Arturo Rosas</cp:lastModifiedBy>
  <cp:lastPrinted>2024-02-21T01:19:47Z</cp:lastPrinted>
  <dcterms:created xsi:type="dcterms:W3CDTF">2023-05-10T17:56:44Z</dcterms:created>
  <dcterms:modified xsi:type="dcterms:W3CDTF">2024-11-25T18:37:08Z</dcterms:modified>
</cp:coreProperties>
</file>